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anaszak\Desktop\Documents\zapytania\przeglady 2024\do drugiego zapytania\"/>
    </mc:Choice>
  </mc:AlternateContent>
  <bookViews>
    <workbookView xWindow="0" yWindow="0" windowWidth="23040" windowHeight="9384"/>
  </bookViews>
  <sheets>
    <sheet name="UMOWA 2024 WM" sheetId="1" r:id="rId1"/>
    <sheet name="UMOWA 2024 WŁASNE i ZARZĄDZANE" sheetId="2" r:id="rId2"/>
  </sheets>
  <calcPr calcId="152511"/>
</workbook>
</file>

<file path=xl/calcChain.xml><?xml version="1.0" encoding="utf-8"?>
<calcChain xmlns="http://schemas.openxmlformats.org/spreadsheetml/2006/main">
  <c r="D129" i="2" l="1"/>
  <c r="D128" i="2"/>
  <c r="E128" i="2" s="1"/>
  <c r="D127" i="2"/>
  <c r="D118" i="2"/>
  <c r="E118" i="2" s="1"/>
  <c r="D121" i="2"/>
  <c r="E121" i="2" s="1"/>
  <c r="D120" i="2"/>
  <c r="D119" i="2"/>
  <c r="E119" i="2" s="1"/>
  <c r="D116" i="2"/>
  <c r="E116" i="2" s="1"/>
  <c r="D117" i="2"/>
  <c r="D79" i="1"/>
  <c r="E79" i="1" s="1"/>
  <c r="D81" i="1"/>
  <c r="D80" i="1"/>
  <c r="E129" i="2"/>
  <c r="E120" i="2"/>
  <c r="E117" i="2"/>
  <c r="E113" i="2"/>
  <c r="E112" i="2"/>
  <c r="E111" i="2"/>
  <c r="E110" i="2"/>
  <c r="E109" i="2"/>
  <c r="E108" i="2"/>
  <c r="E80" i="1"/>
  <c r="E76" i="1"/>
  <c r="E77" i="1"/>
  <c r="E75" i="1"/>
  <c r="D131" i="2" l="1"/>
  <c r="E127" i="2"/>
  <c r="D123" i="2"/>
  <c r="E123" i="2"/>
  <c r="E131" i="2"/>
  <c r="D83" i="1"/>
  <c r="E81" i="1"/>
  <c r="E83" i="1"/>
</calcChain>
</file>

<file path=xl/sharedStrings.xml><?xml version="1.0" encoding="utf-8"?>
<sst xmlns="http://schemas.openxmlformats.org/spreadsheetml/2006/main" count="796" uniqueCount="226">
  <si>
    <t>L.p</t>
  </si>
  <si>
    <t>MIASTO</t>
  </si>
  <si>
    <t>ULICA</t>
  </si>
  <si>
    <t>NR</t>
  </si>
  <si>
    <t>Ilość lokali</t>
  </si>
  <si>
    <t>5 - letni</t>
  </si>
  <si>
    <t>1 - roczny</t>
  </si>
  <si>
    <t>Przynależność</t>
  </si>
  <si>
    <t>JAROCIN</t>
  </si>
  <si>
    <t xml:space="preserve">M.CURIE – SKŁODOWSKIEJ </t>
  </si>
  <si>
    <t>x</t>
  </si>
  <si>
    <t>Wspólnota Mieszkaniowa</t>
  </si>
  <si>
    <t>KASZTANOWA</t>
  </si>
  <si>
    <t>KILIŃSKIEGO</t>
  </si>
  <si>
    <t>KOŚCIUSZKI</t>
  </si>
  <si>
    <t xml:space="preserve">MONIUSZKI </t>
  </si>
  <si>
    <t>MONIUSZKI</t>
  </si>
  <si>
    <t>NOWA</t>
  </si>
  <si>
    <t>OS. 1000 - LECIA</t>
  </si>
  <si>
    <t>PADEREWSKIEGO</t>
  </si>
  <si>
    <t>PARK</t>
  </si>
  <si>
    <t>PARKOWA</t>
  </si>
  <si>
    <t>POZNAŃSKA</t>
  </si>
  <si>
    <t>OS. RZECZYPOSPOLITEJ</t>
  </si>
  <si>
    <t>X</t>
  </si>
  <si>
    <t>SIENKIEWICZA</t>
  </si>
  <si>
    <t>ŚRÓDMIEJSKA</t>
  </si>
  <si>
    <t>ŚW. DUCHA</t>
  </si>
  <si>
    <t>120 A</t>
  </si>
  <si>
    <t>WOLNOŚCI</t>
  </si>
  <si>
    <t>WROCŁAWSKA</t>
  </si>
  <si>
    <t>ZACISZNA</t>
  </si>
  <si>
    <t>2A</t>
  </si>
  <si>
    <t>MIESZKÓW</t>
  </si>
  <si>
    <t>DWORCOWA</t>
  </si>
  <si>
    <t>POTARZYCA</t>
  </si>
  <si>
    <t xml:space="preserve">WYZWOLENIA </t>
  </si>
  <si>
    <t>TARCE</t>
  </si>
  <si>
    <t>20A</t>
  </si>
  <si>
    <t>20B</t>
  </si>
  <si>
    <t>Miasto</t>
  </si>
  <si>
    <t xml:space="preserve">Adres               </t>
  </si>
  <si>
    <t>10</t>
  </si>
  <si>
    <t>GMINA</t>
  </si>
  <si>
    <t xml:space="preserve">WITASZYCE </t>
  </si>
  <si>
    <t xml:space="preserve">ZAPŁOCIE 1 </t>
  </si>
  <si>
    <t>7</t>
  </si>
  <si>
    <t xml:space="preserve">WITASZYCE   </t>
  </si>
  <si>
    <t xml:space="preserve">STAWNA 1           </t>
  </si>
  <si>
    <t>1</t>
  </si>
  <si>
    <t>GOLINA</t>
  </si>
  <si>
    <t>DWORCOWA 54 - DWORZEC</t>
  </si>
  <si>
    <t xml:space="preserve">HILARÓW </t>
  </si>
  <si>
    <t xml:space="preserve">5         </t>
  </si>
  <si>
    <t>8</t>
  </si>
  <si>
    <t xml:space="preserve">5B          </t>
  </si>
  <si>
    <t>AL.NIEPODLEGŁOŚCI 22</t>
  </si>
  <si>
    <t>6</t>
  </si>
  <si>
    <t xml:space="preserve">BARWICKIEGO 6       </t>
  </si>
  <si>
    <t xml:space="preserve">DĄBROWSKIEGO 11     </t>
  </si>
  <si>
    <t xml:space="preserve">DĄBROWSKIEGO 19     </t>
  </si>
  <si>
    <t xml:space="preserve">DĄBROWSKIEGO 20     </t>
  </si>
  <si>
    <t>4</t>
  </si>
  <si>
    <t xml:space="preserve">HALLERA 10          </t>
  </si>
  <si>
    <t xml:space="preserve">LESZCZYCE 21        </t>
  </si>
  <si>
    <t xml:space="preserve">MICKIEWICZA 4       </t>
  </si>
  <si>
    <t>12</t>
  </si>
  <si>
    <t xml:space="preserve">MONIUSZKI 22        </t>
  </si>
  <si>
    <t>MONIUSZKI 36</t>
  </si>
  <si>
    <t xml:space="preserve">MONIUSZKI 8         </t>
  </si>
  <si>
    <t>3</t>
  </si>
  <si>
    <t xml:space="preserve">NOWA 1              </t>
  </si>
  <si>
    <t xml:space="preserve">O.SERAFINA NIEDBAŁY 2 </t>
  </si>
  <si>
    <t>18</t>
  </si>
  <si>
    <t>31</t>
  </si>
  <si>
    <t>9</t>
  </si>
  <si>
    <t xml:space="preserve">PAROWOZOWNIA 1A     </t>
  </si>
  <si>
    <t>30</t>
  </si>
  <si>
    <t xml:space="preserve">PAROWOZOWNIA 1C     </t>
  </si>
  <si>
    <t xml:space="preserve">POZNAŃSKA 10        </t>
  </si>
  <si>
    <t xml:space="preserve">POZNAŃSKA 22        </t>
  </si>
  <si>
    <t>5</t>
  </si>
  <si>
    <t xml:space="preserve">SZUBIANKI 29        </t>
  </si>
  <si>
    <t xml:space="preserve">ŚW.DUCHA 15         </t>
  </si>
  <si>
    <t xml:space="preserve">ŚW.DUCHA 32 UŻYTKOWY          </t>
  </si>
  <si>
    <t>4u</t>
  </si>
  <si>
    <t xml:space="preserve">ŚW.DUCHA 4          </t>
  </si>
  <si>
    <t xml:space="preserve">T.KOŚCIUSZKI 18     </t>
  </si>
  <si>
    <t>T.KOŚCIUSZKI 18 BIUROWIEC</t>
  </si>
  <si>
    <t xml:space="preserve">T.KOŚCIUSZKI 37     </t>
  </si>
  <si>
    <t xml:space="preserve">T.KOŚCIUSZKI 47     </t>
  </si>
  <si>
    <t xml:space="preserve">WOLNOŚCI 20         </t>
  </si>
  <si>
    <t xml:space="preserve">WOLNOŚCI 7-9        </t>
  </si>
  <si>
    <t>24</t>
  </si>
  <si>
    <t xml:space="preserve">WROCŁAWSKA 9        </t>
  </si>
  <si>
    <t>11</t>
  </si>
  <si>
    <t xml:space="preserve">ZACISZNA 6          </t>
  </si>
  <si>
    <t>18+9</t>
  </si>
  <si>
    <t xml:space="preserve">ŁUSZCZANÓW </t>
  </si>
  <si>
    <t xml:space="preserve">MOSTOWA 18A </t>
  </si>
  <si>
    <t>DWORCOWA 14</t>
  </si>
  <si>
    <t xml:space="preserve">WILCZYNIEC </t>
  </si>
  <si>
    <t xml:space="preserve">15A     </t>
  </si>
  <si>
    <t xml:space="preserve">15C      </t>
  </si>
  <si>
    <t>CEGLANA 9</t>
  </si>
  <si>
    <t xml:space="preserve">5A          </t>
  </si>
  <si>
    <t xml:space="preserve">5C          </t>
  </si>
  <si>
    <t>LESZCZYCE 25</t>
  </si>
  <si>
    <t>LESZCZYCE 25A</t>
  </si>
  <si>
    <t>O.SERAFINA NIEDBAŁY 4</t>
  </si>
  <si>
    <t>OS.RZECZYPOSPOLITEJ 5</t>
  </si>
  <si>
    <t>63</t>
  </si>
  <si>
    <t>SIEDLEMIŃSKA 40</t>
  </si>
  <si>
    <t>60</t>
  </si>
  <si>
    <t>SIEDLEMIŃSKA 42</t>
  </si>
  <si>
    <t>SIEDLEMIŃSKA 44</t>
  </si>
  <si>
    <t>SIEDLEMIŃSKA 46</t>
  </si>
  <si>
    <t xml:space="preserve">MOSTOWA 18 </t>
  </si>
  <si>
    <t>SIEDLEMIN</t>
  </si>
  <si>
    <t>UL. GŁÓWNA 38A</t>
  </si>
  <si>
    <t>UL. GŁÓWNA 38B</t>
  </si>
  <si>
    <t>36</t>
  </si>
  <si>
    <t>UL. GŁÓWNA 38C</t>
  </si>
  <si>
    <t xml:space="preserve">15B      </t>
  </si>
  <si>
    <t xml:space="preserve">15D      </t>
  </si>
  <si>
    <t xml:space="preserve">15E      </t>
  </si>
  <si>
    <t xml:space="preserve">15F      </t>
  </si>
  <si>
    <t>WITASZYCE</t>
  </si>
  <si>
    <t>ZAPŁOCIE 1A</t>
  </si>
  <si>
    <t>OBIEKTY INNE</t>
  </si>
  <si>
    <t>UL CEGLANA 9 - B. GOSP.</t>
  </si>
  <si>
    <t>HALLERA 10 - B. GOSP.</t>
  </si>
  <si>
    <t>LESZCZYCE 21 - PLAC ZABAW</t>
  </si>
  <si>
    <t>POZNAŃSKA 10 - B. GOSP.</t>
  </si>
  <si>
    <t>SZUBIANKI 29 - B. GOSP.</t>
  </si>
  <si>
    <t>ŚW. DUCHA 15 - B. GOSP.</t>
  </si>
  <si>
    <t>ŚW. DUCHA 4 - B. GOSP.</t>
  </si>
  <si>
    <t>WOLNOŚCI 20 - B. GOSP.</t>
  </si>
  <si>
    <t>WROCŁAWSKA 9 - B. GOSP.</t>
  </si>
  <si>
    <t>HILARÓW</t>
  </si>
  <si>
    <t>O.S.NIEDBAŁY GARAŻE</t>
  </si>
  <si>
    <t xml:space="preserve">BEMA 16 GARAŻE                </t>
  </si>
  <si>
    <t>BARWICKIEGO 6 B.GOSP</t>
  </si>
  <si>
    <t>SIEDLEMIŃSKA 42 - PLAC ZABAW</t>
  </si>
  <si>
    <t>UL ZAPŁOCIE 1 - B. GOSP.</t>
  </si>
  <si>
    <t>UL. DWORCOWA 54 - MAGAZYN RS</t>
  </si>
  <si>
    <t>UL. DWORCOWA 54 - MAGAZYN RS2</t>
  </si>
  <si>
    <t>UL. DWORCOWA 54 - B. GOSP</t>
  </si>
  <si>
    <t>LIBERCOURT</t>
  </si>
  <si>
    <t xml:space="preserve"> 5 - B. GOSP.</t>
  </si>
  <si>
    <t xml:space="preserve"> 5A - B. GOSP.</t>
  </si>
  <si>
    <t xml:space="preserve"> 5B - B. GOSP.</t>
  </si>
  <si>
    <t xml:space="preserve"> 5C - B. GOSP.</t>
  </si>
  <si>
    <t>OS. RZECZYPOSPOLITEJ - PLAC ZABAW</t>
  </si>
  <si>
    <t>15A - B. GOSP.</t>
  </si>
  <si>
    <t>15B - B. GOSP.</t>
  </si>
  <si>
    <t>15C - B. GOSP.</t>
  </si>
  <si>
    <t>DĄBROWSKIEGO 11 - B. GOSP.</t>
  </si>
  <si>
    <t xml:space="preserve">OS.KONSTYTUCJI 3 MAJA 38 </t>
  </si>
  <si>
    <t>1u</t>
  </si>
  <si>
    <t>3 + 3u</t>
  </si>
  <si>
    <t>POWSTAŃCÓW WLKP. 2A (świetlica osiedlowa)</t>
  </si>
  <si>
    <t>JTBS</t>
  </si>
  <si>
    <t xml:space="preserve"> </t>
  </si>
  <si>
    <t xml:space="preserve">ŚW.DUCHA 71   </t>
  </si>
  <si>
    <t>ŚW. DUCHA 71 - B. GOSP</t>
  </si>
  <si>
    <t>Wykaz budynków - przeglądy 2024 r. - Zasoby własne/ Zarządzane</t>
  </si>
  <si>
    <t xml:space="preserve">           </t>
  </si>
  <si>
    <t>ZAPŁOCIE 1C</t>
  </si>
  <si>
    <t>DĄBROWSKIEGO 20 - B. GOSP.</t>
  </si>
  <si>
    <t>DĄBROWSKIEGO  19 - B. GOSP.</t>
  </si>
  <si>
    <t>Fotowoltaika</t>
  </si>
  <si>
    <t>Tak (grunt)</t>
  </si>
  <si>
    <t>Tak (dach)</t>
  </si>
  <si>
    <t>Tak (wiata)</t>
  </si>
  <si>
    <t>NOSKOWSKA 2</t>
  </si>
  <si>
    <t>NOSKOWSKA 4</t>
  </si>
  <si>
    <t>T. KOŚCIUSZKI 47 - B. GOSP.</t>
  </si>
  <si>
    <t>Wykaz budynków - przeglądy 2024 r. - Wspólnoty Mieszkaniowe</t>
  </si>
  <si>
    <t>ZAPŁOCIE 1C - WIATA</t>
  </si>
  <si>
    <t>M.CURIE – SKŁODOWSKIEJ 6 - B. GOSP.</t>
  </si>
  <si>
    <t>KILIŃSKIEGO 27 - B. GOSP.</t>
  </si>
  <si>
    <t>KOŚCIUSZKI 1 - B. GOSP.</t>
  </si>
  <si>
    <t>MONIUSZKI 26 - B. GOSP.</t>
  </si>
  <si>
    <t>WM</t>
  </si>
  <si>
    <t>MONIUSZKI 27 - B. GOSP.</t>
  </si>
  <si>
    <t>MONIUSZKI 31 - B. GOSP.</t>
  </si>
  <si>
    <t>MONIUSZKI 34 - B. GOSP.</t>
  </si>
  <si>
    <t>NOWA 6 - B. GOSP.</t>
  </si>
  <si>
    <t>NOWA 7 - B. GOSP.</t>
  </si>
  <si>
    <t>POZNAŃSKA 23 - B. GOSP.</t>
  </si>
  <si>
    <t>POZNAŃSKA 35 - B. GOSP.</t>
  </si>
  <si>
    <t>SIENKIEWICZA 3 - B. GOSP.</t>
  </si>
  <si>
    <t>ŚW. DUCHA 120A - B.GOSP</t>
  </si>
  <si>
    <t xml:space="preserve">WOLNOŚCI 14 - B. GOSP.            </t>
  </si>
  <si>
    <t>DWORCOWA 59 - B. GOSP.</t>
  </si>
  <si>
    <t>DWORCOWA 60 - B. GOSP.</t>
  </si>
  <si>
    <t>WYZWOLENIA 21 - B. GOSP.</t>
  </si>
  <si>
    <t>TARCE 20B - B. GOSP.</t>
  </si>
  <si>
    <t>TARCE 20A - B. GOSP.</t>
  </si>
  <si>
    <t xml:space="preserve">WROCŁAWSKA 31 - B. GOSP.            </t>
  </si>
  <si>
    <t xml:space="preserve">PADEREWSKIEGO 8  </t>
  </si>
  <si>
    <t>PADEREWSKIEGO 6</t>
  </si>
  <si>
    <t>2</t>
  </si>
  <si>
    <t>Tak (dach wiata)</t>
  </si>
  <si>
    <t xml:space="preserve">LIBERCOURT 2 - WIATA           </t>
  </si>
  <si>
    <t>Cena za przegląd roczny budynku</t>
  </si>
  <si>
    <t>Netto</t>
  </si>
  <si>
    <t>Brutto</t>
  </si>
  <si>
    <t>Cena za przegląd 5 letni budynku</t>
  </si>
  <si>
    <t>Cena za przegląd budynku gosp. lub innego</t>
  </si>
  <si>
    <t>Cena za przegląd roczny placu zabaw</t>
  </si>
  <si>
    <t>Cena za przegląd 5 letni placu zabaw</t>
  </si>
  <si>
    <t>Cena za przegląd kompleksu garaży</t>
  </si>
  <si>
    <t>Cena łączna dla Wspólnot Mieszkaniowych:</t>
  </si>
  <si>
    <t>Cena łączna p. roczny budynku</t>
  </si>
  <si>
    <t>Cena łączna p. 5 letni budynku</t>
  </si>
  <si>
    <t xml:space="preserve">Cena łączna p. bud. gosp. i innych </t>
  </si>
  <si>
    <t>Cena łączna p. roczny placu zabaw</t>
  </si>
  <si>
    <t>Cena łączna p. 5 letni placu zabaw</t>
  </si>
  <si>
    <t>Cena łączna p. kompleksu garaży</t>
  </si>
  <si>
    <t>Cena łączna dla zasobów JTBS:</t>
  </si>
  <si>
    <t>Zasoby JTBS</t>
  </si>
  <si>
    <t>Zasoby Gminy</t>
  </si>
  <si>
    <t>Cena łączna dla zasobów Gminy:</t>
  </si>
  <si>
    <t>PADEREWSKIEGO 8 - B. GOSP.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</si>
</sst>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1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/>
    </xf>
    <xf numFmtId="49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1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49" fontId="0" fillId="0" borderId="11" xfId="0" applyNumberFormat="1" applyBorder="1" applyAlignment="1">
      <alignment horizontal="left" wrapText="1"/>
    </xf>
    <xf numFmtId="49" fontId="0" fillId="0" borderId="10" xfId="0" applyNumberFormat="1" applyBorder="1" applyAlignment="1">
      <alignment horizontal="left"/>
    </xf>
    <xf numFmtId="49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0" fontId="16" fillId="33" borderId="10" xfId="0" applyFont="1" applyFill="1" applyBorder="1" applyAlignment="1">
      <alignment horizontal="center" vertical="center"/>
    </xf>
    <xf numFmtId="0" fontId="0" fillId="0" borderId="11" xfId="0" applyBorder="1"/>
    <xf numFmtId="49" fontId="19" fillId="33" borderId="11" xfId="0" applyNumberFormat="1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/>
    </xf>
    <xf numFmtId="0" fontId="16" fillId="33" borderId="1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10" xfId="0" applyFill="1" applyBorder="1"/>
    <xf numFmtId="49" fontId="0" fillId="0" borderId="10" xfId="0" applyNumberFormat="1" applyFill="1" applyBorder="1" applyAlignment="1">
      <alignment horizontal="left"/>
    </xf>
    <xf numFmtId="0" fontId="0" fillId="0" borderId="10" xfId="0" applyFill="1" applyBorder="1" applyAlignment="1">
      <alignment horizontal="center"/>
    </xf>
    <xf numFmtId="0" fontId="18" fillId="34" borderId="16" xfId="0" applyFont="1" applyFill="1" applyBorder="1" applyAlignment="1">
      <alignment vertical="center"/>
    </xf>
    <xf numFmtId="44" fontId="0" fillId="0" borderId="0" xfId="42" applyFont="1"/>
    <xf numFmtId="0" fontId="18" fillId="0" borderId="0" xfId="0" applyFont="1" applyAlignment="1">
      <alignment horizontal="right"/>
    </xf>
    <xf numFmtId="44" fontId="18" fillId="0" borderId="0" xfId="0" applyNumberFormat="1" applyFont="1"/>
    <xf numFmtId="44" fontId="0" fillId="0" borderId="0" xfId="0" applyNumberFormat="1"/>
    <xf numFmtId="0" fontId="20" fillId="0" borderId="12" xfId="0" applyFont="1" applyBorder="1" applyAlignment="1">
      <alignment horizontal="center" vertical="center"/>
    </xf>
    <xf numFmtId="0" fontId="18" fillId="33" borderId="14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20" fillId="33" borderId="12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" xfId="42" builtinId="4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workbookViewId="0">
      <selection activeCell="D76" sqref="D76"/>
    </sheetView>
  </sheetViews>
  <sheetFormatPr defaultRowHeight="13.8"/>
  <cols>
    <col min="1" max="1" width="3.59765625" bestFit="1" customWidth="1"/>
    <col min="2" max="2" width="11.8984375" bestFit="1" customWidth="1"/>
    <col min="3" max="3" width="38.8984375" customWidth="1"/>
    <col min="4" max="4" width="13.59765625" customWidth="1"/>
    <col min="5" max="5" width="12.5" customWidth="1"/>
    <col min="6" max="6" width="14.19921875" customWidth="1"/>
    <col min="7" max="7" width="8.5" customWidth="1"/>
    <col min="8" max="8" width="9.3984375" bestFit="1" customWidth="1"/>
    <col min="9" max="9" width="21.8984375" bestFit="1" customWidth="1"/>
  </cols>
  <sheetData>
    <row r="1" spans="1:9" ht="17.399999999999999">
      <c r="A1" s="34" t="s">
        <v>178</v>
      </c>
      <c r="B1" s="34"/>
      <c r="C1" s="34"/>
      <c r="D1" s="34"/>
      <c r="E1" s="34"/>
      <c r="F1" s="34"/>
      <c r="G1" s="34"/>
      <c r="H1" s="34"/>
      <c r="I1" s="34"/>
    </row>
    <row r="2" spans="1:9" ht="39.6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171</v>
      </c>
      <c r="G2" s="3" t="s">
        <v>5</v>
      </c>
      <c r="H2" s="3" t="s">
        <v>6</v>
      </c>
      <c r="I2" s="5" t="s">
        <v>7</v>
      </c>
    </row>
    <row r="3" spans="1:9">
      <c r="A3" s="1">
        <v>1</v>
      </c>
      <c r="B3" s="1" t="s">
        <v>8</v>
      </c>
      <c r="C3" s="1" t="s">
        <v>9</v>
      </c>
      <c r="D3" s="2">
        <v>6</v>
      </c>
      <c r="E3" s="2">
        <v>4</v>
      </c>
      <c r="F3" s="2"/>
      <c r="G3" s="6"/>
      <c r="H3" s="6" t="s">
        <v>24</v>
      </c>
      <c r="I3" s="1" t="s">
        <v>11</v>
      </c>
    </row>
    <row r="4" spans="1:9">
      <c r="A4" s="1">
        <v>2</v>
      </c>
      <c r="B4" s="1" t="s">
        <v>8</v>
      </c>
      <c r="C4" s="1" t="s">
        <v>12</v>
      </c>
      <c r="D4" s="2">
        <v>1</v>
      </c>
      <c r="E4" s="2">
        <v>8</v>
      </c>
      <c r="F4" s="2"/>
      <c r="G4" s="6"/>
      <c r="H4" s="6" t="s">
        <v>24</v>
      </c>
      <c r="I4" s="1" t="s">
        <v>11</v>
      </c>
    </row>
    <row r="5" spans="1:9">
      <c r="A5" s="1">
        <v>3</v>
      </c>
      <c r="B5" s="1" t="s">
        <v>8</v>
      </c>
      <c r="C5" s="1" t="s">
        <v>13</v>
      </c>
      <c r="D5" s="2">
        <v>27</v>
      </c>
      <c r="E5" s="2">
        <v>10</v>
      </c>
      <c r="F5" s="2"/>
      <c r="G5" s="6"/>
      <c r="H5" s="6" t="s">
        <v>24</v>
      </c>
      <c r="I5" s="1" t="s">
        <v>11</v>
      </c>
    </row>
    <row r="6" spans="1:9">
      <c r="A6" s="1">
        <v>4</v>
      </c>
      <c r="B6" s="1" t="s">
        <v>8</v>
      </c>
      <c r="C6" s="1" t="s">
        <v>14</v>
      </c>
      <c r="D6" s="2">
        <v>1</v>
      </c>
      <c r="E6" s="2">
        <v>6</v>
      </c>
      <c r="F6" s="2"/>
      <c r="G6" s="6"/>
      <c r="H6" s="6" t="s">
        <v>24</v>
      </c>
      <c r="I6" s="1" t="s">
        <v>11</v>
      </c>
    </row>
    <row r="7" spans="1:9">
      <c r="A7" s="1">
        <v>5</v>
      </c>
      <c r="B7" s="1" t="s">
        <v>8</v>
      </c>
      <c r="C7" s="1" t="s">
        <v>15</v>
      </c>
      <c r="D7" s="2">
        <v>2</v>
      </c>
      <c r="E7" s="2">
        <v>11</v>
      </c>
      <c r="F7" s="2"/>
      <c r="G7" s="6"/>
      <c r="H7" s="6" t="s">
        <v>24</v>
      </c>
      <c r="I7" s="1" t="s">
        <v>11</v>
      </c>
    </row>
    <row r="8" spans="1:9">
      <c r="A8" s="1">
        <v>6</v>
      </c>
      <c r="B8" s="1" t="s">
        <v>8</v>
      </c>
      <c r="C8" s="1" t="s">
        <v>16</v>
      </c>
      <c r="D8" s="2">
        <v>26</v>
      </c>
      <c r="E8" s="2">
        <v>4</v>
      </c>
      <c r="F8" s="2"/>
      <c r="G8" s="6"/>
      <c r="H8" s="6" t="s">
        <v>24</v>
      </c>
      <c r="I8" s="1" t="s">
        <v>11</v>
      </c>
    </row>
    <row r="9" spans="1:9">
      <c r="A9" s="1">
        <v>7</v>
      </c>
      <c r="B9" s="1" t="s">
        <v>8</v>
      </c>
      <c r="C9" s="1" t="s">
        <v>15</v>
      </c>
      <c r="D9" s="2">
        <v>27</v>
      </c>
      <c r="E9" s="2">
        <v>6</v>
      </c>
      <c r="F9" s="2"/>
      <c r="G9" s="6" t="s">
        <v>24</v>
      </c>
      <c r="H9" s="6"/>
      <c r="I9" s="1" t="s">
        <v>11</v>
      </c>
    </row>
    <row r="10" spans="1:9">
      <c r="A10" s="1">
        <v>8</v>
      </c>
      <c r="B10" s="1" t="s">
        <v>8</v>
      </c>
      <c r="C10" s="1" t="s">
        <v>16</v>
      </c>
      <c r="D10" s="2">
        <v>31</v>
      </c>
      <c r="E10" s="2">
        <v>6</v>
      </c>
      <c r="F10" s="2"/>
      <c r="G10" s="6"/>
      <c r="H10" s="6" t="s">
        <v>24</v>
      </c>
      <c r="I10" s="1" t="s">
        <v>11</v>
      </c>
    </row>
    <row r="11" spans="1:9">
      <c r="A11" s="1">
        <v>9</v>
      </c>
      <c r="B11" s="1" t="s">
        <v>8</v>
      </c>
      <c r="C11" s="1" t="s">
        <v>16</v>
      </c>
      <c r="D11" s="2">
        <v>34</v>
      </c>
      <c r="E11" s="2">
        <v>15</v>
      </c>
      <c r="F11" s="2"/>
      <c r="G11" s="6"/>
      <c r="H11" s="6" t="s">
        <v>24</v>
      </c>
      <c r="I11" s="1" t="s">
        <v>11</v>
      </c>
    </row>
    <row r="12" spans="1:9">
      <c r="A12" s="1">
        <v>10</v>
      </c>
      <c r="B12" s="1" t="s">
        <v>8</v>
      </c>
      <c r="C12" s="1" t="s">
        <v>17</v>
      </c>
      <c r="D12" s="2">
        <v>6</v>
      </c>
      <c r="E12" s="2">
        <v>14</v>
      </c>
      <c r="F12" s="2"/>
      <c r="G12" s="6"/>
      <c r="H12" s="6" t="s">
        <v>24</v>
      </c>
      <c r="I12" s="1" t="s">
        <v>11</v>
      </c>
    </row>
    <row r="13" spans="1:9">
      <c r="A13" s="1">
        <v>11</v>
      </c>
      <c r="B13" s="1" t="s">
        <v>8</v>
      </c>
      <c r="C13" s="1" t="s">
        <v>17</v>
      </c>
      <c r="D13" s="2">
        <v>7</v>
      </c>
      <c r="E13" s="2">
        <v>6</v>
      </c>
      <c r="F13" s="2"/>
      <c r="G13" s="6"/>
      <c r="H13" s="6" t="s">
        <v>24</v>
      </c>
      <c r="I13" s="1" t="s">
        <v>11</v>
      </c>
    </row>
    <row r="14" spans="1:9">
      <c r="A14" s="1">
        <v>12</v>
      </c>
      <c r="B14" s="1" t="s">
        <v>8</v>
      </c>
      <c r="C14" s="1" t="s">
        <v>18</v>
      </c>
      <c r="D14" s="2">
        <v>2</v>
      </c>
      <c r="E14" s="2">
        <v>45</v>
      </c>
      <c r="F14" s="2"/>
      <c r="G14" s="6"/>
      <c r="H14" s="6" t="s">
        <v>24</v>
      </c>
      <c r="I14" s="1" t="s">
        <v>11</v>
      </c>
    </row>
    <row r="15" spans="1:9">
      <c r="A15" s="1">
        <v>13</v>
      </c>
      <c r="B15" s="1" t="s">
        <v>8</v>
      </c>
      <c r="C15" s="1" t="s">
        <v>18</v>
      </c>
      <c r="D15" s="2">
        <v>3</v>
      </c>
      <c r="E15" s="2">
        <v>45</v>
      </c>
      <c r="F15" s="2"/>
      <c r="G15" s="6"/>
      <c r="H15" s="6" t="s">
        <v>24</v>
      </c>
      <c r="I15" s="1" t="s">
        <v>11</v>
      </c>
    </row>
    <row r="16" spans="1:9">
      <c r="A16" s="1">
        <v>14</v>
      </c>
      <c r="B16" s="1" t="s">
        <v>8</v>
      </c>
      <c r="C16" s="1" t="s">
        <v>19</v>
      </c>
      <c r="D16" s="2">
        <v>4</v>
      </c>
      <c r="E16" s="2">
        <v>22</v>
      </c>
      <c r="F16" s="2"/>
      <c r="G16" s="6"/>
      <c r="H16" s="6" t="s">
        <v>24</v>
      </c>
      <c r="I16" s="1" t="s">
        <v>11</v>
      </c>
    </row>
    <row r="17" spans="1:9">
      <c r="A17" s="1">
        <v>15</v>
      </c>
      <c r="B17" s="1" t="s">
        <v>8</v>
      </c>
      <c r="C17" s="1" t="s">
        <v>19</v>
      </c>
      <c r="D17" s="2">
        <v>5</v>
      </c>
      <c r="E17" s="2">
        <v>5</v>
      </c>
      <c r="F17" s="2"/>
      <c r="G17" s="6"/>
      <c r="H17" s="6" t="s">
        <v>24</v>
      </c>
      <c r="I17" s="1" t="s">
        <v>11</v>
      </c>
    </row>
    <row r="18" spans="1:9">
      <c r="A18" s="1">
        <v>16</v>
      </c>
      <c r="B18" s="1" t="s">
        <v>8</v>
      </c>
      <c r="C18" s="1" t="s">
        <v>19</v>
      </c>
      <c r="D18" s="2">
        <v>13</v>
      </c>
      <c r="E18" s="2">
        <v>5</v>
      </c>
      <c r="F18" s="2"/>
      <c r="G18" s="6"/>
      <c r="H18" s="6" t="s">
        <v>24</v>
      </c>
      <c r="I18" s="1" t="s">
        <v>11</v>
      </c>
    </row>
    <row r="19" spans="1:9">
      <c r="A19" s="1">
        <v>17</v>
      </c>
      <c r="B19" s="1" t="s">
        <v>8</v>
      </c>
      <c r="C19" s="1" t="s">
        <v>19</v>
      </c>
      <c r="D19" s="2">
        <v>14</v>
      </c>
      <c r="E19" s="2">
        <v>5</v>
      </c>
      <c r="F19" s="2"/>
      <c r="G19" s="6"/>
      <c r="H19" s="6" t="s">
        <v>24</v>
      </c>
      <c r="I19" s="1" t="s">
        <v>11</v>
      </c>
    </row>
    <row r="20" spans="1:9">
      <c r="A20" s="1">
        <v>18</v>
      </c>
      <c r="B20" s="1" t="s">
        <v>8</v>
      </c>
      <c r="C20" s="1" t="s">
        <v>19</v>
      </c>
      <c r="D20" s="2">
        <v>16</v>
      </c>
      <c r="E20" s="2">
        <v>5</v>
      </c>
      <c r="F20" s="2"/>
      <c r="G20" s="6"/>
      <c r="H20" s="6" t="s">
        <v>24</v>
      </c>
      <c r="I20" s="1" t="s">
        <v>11</v>
      </c>
    </row>
    <row r="21" spans="1:9">
      <c r="A21" s="1">
        <v>19</v>
      </c>
      <c r="B21" s="1" t="s">
        <v>8</v>
      </c>
      <c r="C21" s="1" t="s">
        <v>20</v>
      </c>
      <c r="D21" s="2">
        <v>2</v>
      </c>
      <c r="E21" s="2">
        <v>30</v>
      </c>
      <c r="F21" s="2"/>
      <c r="G21" s="6"/>
      <c r="H21" s="6" t="s">
        <v>24</v>
      </c>
      <c r="I21" s="1" t="s">
        <v>11</v>
      </c>
    </row>
    <row r="22" spans="1:9">
      <c r="A22" s="1">
        <v>20</v>
      </c>
      <c r="B22" s="1" t="s">
        <v>8</v>
      </c>
      <c r="C22" s="1" t="s">
        <v>21</v>
      </c>
      <c r="D22" s="2">
        <v>1</v>
      </c>
      <c r="E22" s="2">
        <v>30</v>
      </c>
      <c r="F22" s="2"/>
      <c r="G22" s="6"/>
      <c r="H22" s="6" t="s">
        <v>24</v>
      </c>
      <c r="I22" s="1" t="s">
        <v>11</v>
      </c>
    </row>
    <row r="23" spans="1:9">
      <c r="A23" s="1">
        <v>21</v>
      </c>
      <c r="B23" s="1" t="s">
        <v>8</v>
      </c>
      <c r="C23" s="1" t="s">
        <v>22</v>
      </c>
      <c r="D23" s="2">
        <v>21</v>
      </c>
      <c r="E23" s="2">
        <v>5</v>
      </c>
      <c r="F23" s="2"/>
      <c r="G23" s="6"/>
      <c r="H23" s="6" t="s">
        <v>24</v>
      </c>
      <c r="I23" s="1" t="s">
        <v>11</v>
      </c>
    </row>
    <row r="24" spans="1:9">
      <c r="A24" s="1">
        <v>22</v>
      </c>
      <c r="B24" s="1" t="s">
        <v>8</v>
      </c>
      <c r="C24" s="1" t="s">
        <v>22</v>
      </c>
      <c r="D24" s="2">
        <v>23</v>
      </c>
      <c r="E24" s="2">
        <v>5</v>
      </c>
      <c r="F24" s="2"/>
      <c r="G24" s="6"/>
      <c r="H24" s="6" t="s">
        <v>24</v>
      </c>
      <c r="I24" s="1" t="s">
        <v>11</v>
      </c>
    </row>
    <row r="25" spans="1:9">
      <c r="A25" s="1">
        <v>23</v>
      </c>
      <c r="B25" s="1" t="s">
        <v>8</v>
      </c>
      <c r="C25" s="1" t="s">
        <v>22</v>
      </c>
      <c r="D25" s="2">
        <v>35</v>
      </c>
      <c r="E25" s="2">
        <v>14</v>
      </c>
      <c r="F25" s="2"/>
      <c r="G25" s="6"/>
      <c r="H25" s="6" t="s">
        <v>24</v>
      </c>
      <c r="I25" s="1" t="s">
        <v>11</v>
      </c>
    </row>
    <row r="26" spans="1:9">
      <c r="A26" s="1">
        <v>24</v>
      </c>
      <c r="B26" s="1" t="s">
        <v>8</v>
      </c>
      <c r="C26" s="1" t="s">
        <v>23</v>
      </c>
      <c r="D26" s="2">
        <v>2</v>
      </c>
      <c r="E26" s="2">
        <v>40</v>
      </c>
      <c r="F26" s="2"/>
      <c r="G26" s="6"/>
      <c r="H26" s="6" t="s">
        <v>24</v>
      </c>
      <c r="I26" s="1" t="s">
        <v>11</v>
      </c>
    </row>
    <row r="27" spans="1:9">
      <c r="A27" s="1">
        <v>25</v>
      </c>
      <c r="B27" s="1" t="s">
        <v>8</v>
      </c>
      <c r="C27" s="1" t="s">
        <v>23</v>
      </c>
      <c r="D27" s="2">
        <v>3</v>
      </c>
      <c r="E27" s="2">
        <v>24</v>
      </c>
      <c r="F27" s="2"/>
      <c r="G27" s="6"/>
      <c r="H27" s="6" t="s">
        <v>24</v>
      </c>
      <c r="I27" s="1" t="s">
        <v>11</v>
      </c>
    </row>
    <row r="28" spans="1:9">
      <c r="A28" s="1">
        <v>26</v>
      </c>
      <c r="B28" s="1" t="s">
        <v>8</v>
      </c>
      <c r="C28" s="1" t="s">
        <v>23</v>
      </c>
      <c r="D28" s="2">
        <v>4</v>
      </c>
      <c r="E28" s="2">
        <v>62</v>
      </c>
      <c r="F28" s="2"/>
      <c r="G28" s="6"/>
      <c r="H28" s="6" t="s">
        <v>24</v>
      </c>
      <c r="I28" s="1" t="s">
        <v>11</v>
      </c>
    </row>
    <row r="29" spans="1:9">
      <c r="A29" s="1">
        <v>27</v>
      </c>
      <c r="B29" s="1" t="s">
        <v>8</v>
      </c>
      <c r="C29" s="1" t="s">
        <v>25</v>
      </c>
      <c r="D29" s="2">
        <v>3</v>
      </c>
      <c r="E29" s="2">
        <v>4</v>
      </c>
      <c r="F29" s="2"/>
      <c r="G29" s="6"/>
      <c r="H29" s="6" t="s">
        <v>24</v>
      </c>
      <c r="I29" s="1" t="s">
        <v>11</v>
      </c>
    </row>
    <row r="30" spans="1:9">
      <c r="A30" s="1">
        <v>28</v>
      </c>
      <c r="B30" s="1" t="s">
        <v>8</v>
      </c>
      <c r="C30" s="1" t="s">
        <v>26</v>
      </c>
      <c r="D30" s="2">
        <v>20</v>
      </c>
      <c r="E30" s="2">
        <v>2</v>
      </c>
      <c r="F30" s="2"/>
      <c r="G30" s="6"/>
      <c r="H30" s="6" t="s">
        <v>24</v>
      </c>
      <c r="I30" s="1" t="s">
        <v>11</v>
      </c>
    </row>
    <row r="31" spans="1:9">
      <c r="A31" s="1">
        <v>29</v>
      </c>
      <c r="B31" s="1" t="s">
        <v>8</v>
      </c>
      <c r="C31" s="1" t="s">
        <v>27</v>
      </c>
      <c r="D31" s="2">
        <v>34</v>
      </c>
      <c r="E31" s="2">
        <v>27</v>
      </c>
      <c r="F31" s="2"/>
      <c r="G31" s="6"/>
      <c r="H31" s="6" t="s">
        <v>24</v>
      </c>
      <c r="I31" s="1" t="s">
        <v>11</v>
      </c>
    </row>
    <row r="32" spans="1:9">
      <c r="A32" s="1">
        <v>30</v>
      </c>
      <c r="B32" s="1" t="s">
        <v>8</v>
      </c>
      <c r="C32" s="1" t="s">
        <v>27</v>
      </c>
      <c r="D32" s="2">
        <v>40</v>
      </c>
      <c r="E32" s="2">
        <v>27</v>
      </c>
      <c r="F32" s="2"/>
      <c r="G32" s="6"/>
      <c r="H32" s="6" t="s">
        <v>24</v>
      </c>
      <c r="I32" s="1" t="s">
        <v>11</v>
      </c>
    </row>
    <row r="33" spans="1:9">
      <c r="A33" s="1">
        <v>31</v>
      </c>
      <c r="B33" s="1" t="s">
        <v>8</v>
      </c>
      <c r="C33" s="1" t="s">
        <v>27</v>
      </c>
      <c r="D33" s="2">
        <v>44</v>
      </c>
      <c r="E33" s="2">
        <v>28</v>
      </c>
      <c r="F33" s="2"/>
      <c r="G33" s="6"/>
      <c r="H33" s="6" t="s">
        <v>24</v>
      </c>
      <c r="I33" s="1" t="s">
        <v>11</v>
      </c>
    </row>
    <row r="34" spans="1:9">
      <c r="A34" s="1">
        <v>32</v>
      </c>
      <c r="B34" s="1" t="s">
        <v>8</v>
      </c>
      <c r="C34" s="1" t="s">
        <v>27</v>
      </c>
      <c r="D34" s="2">
        <v>46</v>
      </c>
      <c r="E34" s="2">
        <v>27</v>
      </c>
      <c r="F34" s="2"/>
      <c r="G34" s="6"/>
      <c r="H34" s="6" t="s">
        <v>24</v>
      </c>
      <c r="I34" s="1" t="s">
        <v>11</v>
      </c>
    </row>
    <row r="35" spans="1:9">
      <c r="A35" s="1">
        <v>33</v>
      </c>
      <c r="B35" s="1" t="s">
        <v>8</v>
      </c>
      <c r="C35" s="1" t="s">
        <v>27</v>
      </c>
      <c r="D35" s="2" t="s">
        <v>28</v>
      </c>
      <c r="E35" s="2">
        <v>8</v>
      </c>
      <c r="F35" s="2"/>
      <c r="G35" s="6"/>
      <c r="H35" s="6" t="s">
        <v>24</v>
      </c>
      <c r="I35" s="1" t="s">
        <v>11</v>
      </c>
    </row>
    <row r="36" spans="1:9">
      <c r="A36" s="1">
        <v>34</v>
      </c>
      <c r="B36" s="1" t="s">
        <v>8</v>
      </c>
      <c r="C36" s="1" t="s">
        <v>29</v>
      </c>
      <c r="D36" s="2">
        <v>14</v>
      </c>
      <c r="E36" s="2">
        <v>6</v>
      </c>
      <c r="F36" s="2"/>
      <c r="G36" s="6"/>
      <c r="H36" s="6" t="s">
        <v>24</v>
      </c>
      <c r="I36" s="1" t="s">
        <v>11</v>
      </c>
    </row>
    <row r="37" spans="1:9">
      <c r="A37" s="1">
        <v>35</v>
      </c>
      <c r="B37" s="1" t="s">
        <v>8</v>
      </c>
      <c r="C37" s="1" t="s">
        <v>30</v>
      </c>
      <c r="D37" s="2">
        <v>31</v>
      </c>
      <c r="E37" s="2">
        <v>4</v>
      </c>
      <c r="F37" s="2"/>
      <c r="G37" s="6"/>
      <c r="H37" s="6" t="s">
        <v>24</v>
      </c>
      <c r="I37" s="1" t="s">
        <v>11</v>
      </c>
    </row>
    <row r="38" spans="1:9">
      <c r="A38" s="1">
        <v>36</v>
      </c>
      <c r="B38" s="1" t="s">
        <v>8</v>
      </c>
      <c r="C38" s="1" t="s">
        <v>31</v>
      </c>
      <c r="D38" s="2" t="s">
        <v>32</v>
      </c>
      <c r="E38" s="2">
        <v>7</v>
      </c>
      <c r="F38" s="2"/>
      <c r="G38" s="6"/>
      <c r="H38" s="6" t="s">
        <v>24</v>
      </c>
      <c r="I38" s="1" t="s">
        <v>11</v>
      </c>
    </row>
    <row r="39" spans="1:9">
      <c r="A39" s="1">
        <v>37</v>
      </c>
      <c r="B39" s="1" t="s">
        <v>8</v>
      </c>
      <c r="C39" s="1" t="s">
        <v>23</v>
      </c>
      <c r="D39" s="2">
        <v>7</v>
      </c>
      <c r="E39" s="2">
        <v>14</v>
      </c>
      <c r="F39" s="2"/>
      <c r="G39" s="6"/>
      <c r="H39" s="6" t="s">
        <v>24</v>
      </c>
      <c r="I39" s="1" t="s">
        <v>11</v>
      </c>
    </row>
    <row r="40" spans="1:9">
      <c r="A40" s="1">
        <v>38</v>
      </c>
      <c r="B40" s="1" t="s">
        <v>33</v>
      </c>
      <c r="C40" s="1" t="s">
        <v>34</v>
      </c>
      <c r="D40" s="2">
        <v>59</v>
      </c>
      <c r="E40" s="2">
        <v>5</v>
      </c>
      <c r="F40" s="2"/>
      <c r="G40" s="6"/>
      <c r="H40" s="6" t="s">
        <v>24</v>
      </c>
      <c r="I40" s="1" t="s">
        <v>11</v>
      </c>
    </row>
    <row r="41" spans="1:9">
      <c r="A41" s="1">
        <v>39</v>
      </c>
      <c r="B41" s="1" t="s">
        <v>33</v>
      </c>
      <c r="C41" s="1" t="s">
        <v>34</v>
      </c>
      <c r="D41" s="2">
        <v>60</v>
      </c>
      <c r="E41" s="2">
        <v>10</v>
      </c>
      <c r="F41" s="2"/>
      <c r="G41" s="6"/>
      <c r="H41" s="6" t="s">
        <v>24</v>
      </c>
      <c r="I41" s="1" t="s">
        <v>11</v>
      </c>
    </row>
    <row r="42" spans="1:9">
      <c r="A42" s="1">
        <v>40</v>
      </c>
      <c r="B42" s="1" t="s">
        <v>35</v>
      </c>
      <c r="C42" s="1" t="s">
        <v>36</v>
      </c>
      <c r="D42" s="2">
        <v>21</v>
      </c>
      <c r="E42" s="2">
        <v>2</v>
      </c>
      <c r="F42" s="2"/>
      <c r="G42" s="6"/>
      <c r="H42" s="6" t="s">
        <v>24</v>
      </c>
      <c r="I42" s="1" t="s">
        <v>11</v>
      </c>
    </row>
    <row r="43" spans="1:9">
      <c r="A43" s="1">
        <v>41</v>
      </c>
      <c r="B43" s="1" t="s">
        <v>37</v>
      </c>
      <c r="C43" s="1"/>
      <c r="D43" s="2" t="s">
        <v>38</v>
      </c>
      <c r="E43" s="2">
        <v>8</v>
      </c>
      <c r="F43" s="2"/>
      <c r="G43" s="6"/>
      <c r="H43" s="6" t="s">
        <v>24</v>
      </c>
      <c r="I43" s="1" t="s">
        <v>11</v>
      </c>
    </row>
    <row r="44" spans="1:9">
      <c r="A44" s="1">
        <v>42</v>
      </c>
      <c r="B44" s="1" t="s">
        <v>37</v>
      </c>
      <c r="C44" s="1"/>
      <c r="D44" s="2" t="s">
        <v>39</v>
      </c>
      <c r="E44" s="2">
        <v>12</v>
      </c>
      <c r="F44" s="2"/>
      <c r="G44" s="6"/>
      <c r="H44" s="6" t="s">
        <v>24</v>
      </c>
      <c r="I44" s="1" t="s">
        <v>11</v>
      </c>
    </row>
    <row r="45" spans="1:9">
      <c r="A45" s="1">
        <v>43</v>
      </c>
      <c r="B45" s="1" t="s">
        <v>8</v>
      </c>
      <c r="C45" s="1" t="s">
        <v>23</v>
      </c>
      <c r="D45" s="2">
        <v>8</v>
      </c>
      <c r="E45" s="2">
        <v>25</v>
      </c>
      <c r="F45" s="2"/>
      <c r="G45" s="6"/>
      <c r="H45" s="6" t="s">
        <v>24</v>
      </c>
      <c r="I45" s="1" t="s">
        <v>11</v>
      </c>
    </row>
    <row r="46" spans="1:9">
      <c r="A46" s="1">
        <v>44</v>
      </c>
      <c r="B46" s="1" t="s">
        <v>8</v>
      </c>
      <c r="C46" s="1" t="s">
        <v>148</v>
      </c>
      <c r="D46" s="2">
        <v>2</v>
      </c>
      <c r="E46" s="2">
        <v>12</v>
      </c>
      <c r="F46" s="2" t="s">
        <v>204</v>
      </c>
      <c r="G46" s="6"/>
      <c r="H46" s="6" t="s">
        <v>24</v>
      </c>
      <c r="I46" s="1" t="s">
        <v>11</v>
      </c>
    </row>
    <row r="50" spans="1:8">
      <c r="A50" s="35" t="s">
        <v>129</v>
      </c>
      <c r="B50" s="36"/>
      <c r="C50" s="36"/>
      <c r="D50" s="36"/>
      <c r="E50" s="36"/>
      <c r="F50" s="36"/>
      <c r="G50" s="36"/>
      <c r="H50" s="29"/>
    </row>
    <row r="51" spans="1:8" ht="27.6">
      <c r="A51" s="17" t="s">
        <v>0</v>
      </c>
      <c r="B51" s="24" t="s">
        <v>40</v>
      </c>
      <c r="C51" s="19" t="s">
        <v>41</v>
      </c>
      <c r="D51" s="19"/>
      <c r="E51" s="19"/>
      <c r="F51" s="17" t="s">
        <v>6</v>
      </c>
      <c r="G51" s="20" t="s">
        <v>7</v>
      </c>
    </row>
    <row r="52" spans="1:8">
      <c r="A52" s="1">
        <v>1</v>
      </c>
      <c r="B52" s="1" t="s">
        <v>8</v>
      </c>
      <c r="C52" s="4" t="s">
        <v>180</v>
      </c>
      <c r="D52" s="2"/>
      <c r="E52" s="2"/>
      <c r="F52" s="2" t="s">
        <v>10</v>
      </c>
      <c r="G52" s="6" t="s">
        <v>184</v>
      </c>
    </row>
    <row r="53" spans="1:8">
      <c r="A53" s="1">
        <v>2</v>
      </c>
      <c r="B53" s="1" t="s">
        <v>8</v>
      </c>
      <c r="C53" s="4" t="s">
        <v>181</v>
      </c>
      <c r="D53" s="2"/>
      <c r="E53" s="2"/>
      <c r="F53" s="2" t="s">
        <v>10</v>
      </c>
      <c r="G53" s="6" t="s">
        <v>184</v>
      </c>
    </row>
    <row r="54" spans="1:8">
      <c r="A54" s="1">
        <v>3</v>
      </c>
      <c r="B54" s="1" t="s">
        <v>8</v>
      </c>
      <c r="C54" s="4" t="s">
        <v>182</v>
      </c>
      <c r="D54" s="2"/>
      <c r="E54" s="2"/>
      <c r="F54" s="2" t="s">
        <v>10</v>
      </c>
      <c r="G54" s="6" t="s">
        <v>184</v>
      </c>
    </row>
    <row r="55" spans="1:8">
      <c r="A55" s="1">
        <v>4</v>
      </c>
      <c r="B55" s="1" t="s">
        <v>8</v>
      </c>
      <c r="C55" s="4" t="s">
        <v>183</v>
      </c>
      <c r="D55" s="2"/>
      <c r="E55" s="2"/>
      <c r="F55" s="2" t="s">
        <v>10</v>
      </c>
      <c r="G55" s="6" t="s">
        <v>184</v>
      </c>
    </row>
    <row r="56" spans="1:8">
      <c r="A56" s="1">
        <v>5</v>
      </c>
      <c r="B56" s="22" t="s">
        <v>8</v>
      </c>
      <c r="C56" s="4" t="s">
        <v>185</v>
      </c>
      <c r="D56" s="2"/>
      <c r="E56" s="2"/>
      <c r="F56" s="2" t="s">
        <v>10</v>
      </c>
      <c r="G56" s="6" t="s">
        <v>184</v>
      </c>
    </row>
    <row r="57" spans="1:8">
      <c r="A57" s="1">
        <v>6</v>
      </c>
      <c r="B57" s="1" t="s">
        <v>8</v>
      </c>
      <c r="C57" s="4" t="s">
        <v>186</v>
      </c>
      <c r="D57" s="2"/>
      <c r="E57" s="2"/>
      <c r="F57" s="2" t="s">
        <v>10</v>
      </c>
      <c r="G57" s="6" t="s">
        <v>184</v>
      </c>
    </row>
    <row r="58" spans="1:8">
      <c r="A58" s="1">
        <v>7</v>
      </c>
      <c r="B58" s="1" t="s">
        <v>8</v>
      </c>
      <c r="C58" s="4" t="s">
        <v>187</v>
      </c>
      <c r="D58" s="2"/>
      <c r="E58" s="2"/>
      <c r="F58" s="2" t="s">
        <v>10</v>
      </c>
      <c r="G58" s="6" t="s">
        <v>184</v>
      </c>
    </row>
    <row r="59" spans="1:8">
      <c r="A59" s="1">
        <v>8</v>
      </c>
      <c r="B59" s="1" t="s">
        <v>8</v>
      </c>
      <c r="C59" s="4" t="s">
        <v>188</v>
      </c>
      <c r="D59" s="2"/>
      <c r="E59" s="2"/>
      <c r="F59" s="2" t="s">
        <v>10</v>
      </c>
      <c r="G59" s="6" t="s">
        <v>184</v>
      </c>
    </row>
    <row r="60" spans="1:8">
      <c r="A60" s="1">
        <v>9</v>
      </c>
      <c r="B60" s="1" t="s">
        <v>8</v>
      </c>
      <c r="C60" s="4" t="s">
        <v>189</v>
      </c>
      <c r="D60" s="2"/>
      <c r="E60" s="2"/>
      <c r="F60" s="2" t="s">
        <v>10</v>
      </c>
      <c r="G60" s="6" t="s">
        <v>184</v>
      </c>
    </row>
    <row r="61" spans="1:8">
      <c r="A61" s="1">
        <v>10</v>
      </c>
      <c r="B61" s="1" t="s">
        <v>8</v>
      </c>
      <c r="C61" s="4" t="s">
        <v>190</v>
      </c>
      <c r="D61" s="2"/>
      <c r="E61" s="2"/>
      <c r="F61" s="2" t="s">
        <v>10</v>
      </c>
      <c r="G61" s="6" t="s">
        <v>184</v>
      </c>
    </row>
    <row r="62" spans="1:8">
      <c r="A62" s="1">
        <v>11</v>
      </c>
      <c r="B62" s="1" t="s">
        <v>8</v>
      </c>
      <c r="C62" s="4" t="s">
        <v>191</v>
      </c>
      <c r="D62" s="2"/>
      <c r="E62" s="2"/>
      <c r="F62" s="2" t="s">
        <v>10</v>
      </c>
      <c r="G62" s="6" t="s">
        <v>184</v>
      </c>
    </row>
    <row r="63" spans="1:8">
      <c r="A63" s="1">
        <v>12</v>
      </c>
      <c r="B63" s="1" t="s">
        <v>8</v>
      </c>
      <c r="C63" s="4" t="s">
        <v>192</v>
      </c>
      <c r="D63" s="2"/>
      <c r="E63" s="2"/>
      <c r="F63" s="2" t="s">
        <v>10</v>
      </c>
      <c r="G63" s="6" t="s">
        <v>184</v>
      </c>
    </row>
    <row r="64" spans="1:8">
      <c r="A64" s="1">
        <v>13</v>
      </c>
      <c r="B64" s="1" t="s">
        <v>8</v>
      </c>
      <c r="C64" s="1" t="s">
        <v>193</v>
      </c>
      <c r="D64" s="2"/>
      <c r="E64" s="2"/>
      <c r="F64" s="2" t="s">
        <v>10</v>
      </c>
      <c r="G64" s="6" t="s">
        <v>184</v>
      </c>
    </row>
    <row r="65" spans="1:7">
      <c r="A65" s="1">
        <v>14</v>
      </c>
      <c r="B65" s="1" t="s">
        <v>8</v>
      </c>
      <c r="C65" s="10" t="s">
        <v>194</v>
      </c>
      <c r="D65" s="2"/>
      <c r="E65" s="2"/>
      <c r="F65" s="2" t="s">
        <v>10</v>
      </c>
      <c r="G65" s="6" t="s">
        <v>184</v>
      </c>
    </row>
    <row r="66" spans="1:7">
      <c r="A66" s="1">
        <v>15</v>
      </c>
      <c r="B66" s="1" t="s">
        <v>8</v>
      </c>
      <c r="C66" s="10" t="s">
        <v>200</v>
      </c>
      <c r="D66" s="2"/>
      <c r="E66" s="2"/>
      <c r="F66" s="2" t="s">
        <v>10</v>
      </c>
      <c r="G66" s="6" t="s">
        <v>184</v>
      </c>
    </row>
    <row r="67" spans="1:7">
      <c r="A67" s="1">
        <v>16</v>
      </c>
      <c r="B67" s="1" t="s">
        <v>33</v>
      </c>
      <c r="C67" s="4" t="s">
        <v>195</v>
      </c>
      <c r="D67" s="2"/>
      <c r="E67" s="2"/>
      <c r="F67" s="2" t="s">
        <v>10</v>
      </c>
      <c r="G67" s="6" t="s">
        <v>184</v>
      </c>
    </row>
    <row r="68" spans="1:7">
      <c r="A68" s="1">
        <v>17</v>
      </c>
      <c r="B68" s="1" t="s">
        <v>33</v>
      </c>
      <c r="C68" s="4" t="s">
        <v>196</v>
      </c>
      <c r="D68" s="2"/>
      <c r="E68" s="2"/>
      <c r="F68" s="2" t="s">
        <v>10</v>
      </c>
      <c r="G68" s="6" t="s">
        <v>184</v>
      </c>
    </row>
    <row r="69" spans="1:7">
      <c r="A69" s="1">
        <v>18</v>
      </c>
      <c r="B69" s="1" t="s">
        <v>35</v>
      </c>
      <c r="C69" s="4" t="s">
        <v>197</v>
      </c>
      <c r="D69" s="2"/>
      <c r="E69" s="2"/>
      <c r="F69" s="2" t="s">
        <v>10</v>
      </c>
      <c r="G69" s="6" t="s">
        <v>184</v>
      </c>
    </row>
    <row r="70" spans="1:7">
      <c r="A70" s="1">
        <v>19</v>
      </c>
      <c r="B70" s="1" t="s">
        <v>37</v>
      </c>
      <c r="C70" s="4" t="s">
        <v>199</v>
      </c>
      <c r="D70" s="2"/>
      <c r="E70" s="2"/>
      <c r="F70" s="2" t="s">
        <v>10</v>
      </c>
      <c r="G70" s="6" t="s">
        <v>184</v>
      </c>
    </row>
    <row r="71" spans="1:7">
      <c r="A71" s="1">
        <v>20</v>
      </c>
      <c r="B71" s="1" t="s">
        <v>37</v>
      </c>
      <c r="C71" s="4" t="s">
        <v>198</v>
      </c>
      <c r="D71" s="2"/>
      <c r="E71" s="2"/>
      <c r="F71" s="2" t="s">
        <v>10</v>
      </c>
      <c r="G71" s="6" t="s">
        <v>184</v>
      </c>
    </row>
    <row r="72" spans="1:7">
      <c r="A72" s="1">
        <v>21</v>
      </c>
      <c r="B72" s="1" t="s">
        <v>8</v>
      </c>
      <c r="C72" s="10" t="s">
        <v>205</v>
      </c>
      <c r="D72" s="2"/>
      <c r="E72" s="2"/>
      <c r="F72" s="2" t="s">
        <v>10</v>
      </c>
      <c r="G72" s="6" t="s">
        <v>184</v>
      </c>
    </row>
    <row r="74" spans="1:7">
      <c r="D74" t="s">
        <v>207</v>
      </c>
      <c r="E74" t="s">
        <v>208</v>
      </c>
    </row>
    <row r="75" spans="1:7">
      <c r="C75" t="s">
        <v>206</v>
      </c>
      <c r="D75" s="30"/>
      <c r="E75" s="30">
        <f>D75*1.23</f>
        <v>0</v>
      </c>
    </row>
    <row r="76" spans="1:7">
      <c r="C76" t="s">
        <v>209</v>
      </c>
      <c r="D76" s="30"/>
      <c r="E76" s="30">
        <f t="shared" ref="E76:E77" si="0">D76*1.23</f>
        <v>0</v>
      </c>
    </row>
    <row r="77" spans="1:7">
      <c r="C77" t="s">
        <v>210</v>
      </c>
      <c r="D77" s="30"/>
      <c r="E77" s="30">
        <f t="shared" si="0"/>
        <v>0</v>
      </c>
    </row>
    <row r="79" spans="1:7">
      <c r="C79" t="s">
        <v>215</v>
      </c>
      <c r="D79" s="32">
        <f>D75*43</f>
        <v>0</v>
      </c>
      <c r="E79" s="32">
        <f>D79*1.23</f>
        <v>0</v>
      </c>
    </row>
    <row r="80" spans="1:7">
      <c r="C80" t="s">
        <v>216</v>
      </c>
      <c r="D80" s="33">
        <f>D76*1</f>
        <v>0</v>
      </c>
      <c r="E80" s="32">
        <f t="shared" ref="E80:E81" si="1">D80*1.23</f>
        <v>0</v>
      </c>
    </row>
    <row r="81" spans="3:5">
      <c r="C81" t="s">
        <v>217</v>
      </c>
      <c r="D81" s="33">
        <f>D77*21</f>
        <v>0</v>
      </c>
      <c r="E81" s="32">
        <f t="shared" si="1"/>
        <v>0</v>
      </c>
    </row>
    <row r="83" spans="3:5">
      <c r="C83" s="31" t="s">
        <v>214</v>
      </c>
      <c r="D83" s="33">
        <f>SUM(D79:D81)</f>
        <v>0</v>
      </c>
      <c r="E83" s="33">
        <f>SUM(E79:E81)</f>
        <v>0</v>
      </c>
    </row>
  </sheetData>
  <mergeCells count="2">
    <mergeCell ref="A1:I1"/>
    <mergeCell ref="A50:G50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1"/>
  <sheetViews>
    <sheetView topLeftCell="A67" zoomScale="90" zoomScaleNormal="90" workbookViewId="0">
      <selection activeCell="I71" sqref="I71"/>
    </sheetView>
  </sheetViews>
  <sheetFormatPr defaultRowHeight="13.8"/>
  <cols>
    <col min="1" max="1" width="3.59765625" bestFit="1" customWidth="1"/>
    <col min="2" max="2" width="14.09765625" bestFit="1" customWidth="1"/>
    <col min="3" max="3" width="46.3984375" customWidth="1"/>
    <col min="4" max="4" width="13" customWidth="1"/>
    <col min="5" max="5" width="14.296875" customWidth="1"/>
    <col min="6" max="6" width="7.3984375" bestFit="1" customWidth="1"/>
    <col min="7" max="7" width="9.3984375" bestFit="1" customWidth="1"/>
    <col min="8" max="8" width="8.5" bestFit="1" customWidth="1"/>
  </cols>
  <sheetData>
    <row r="1" spans="1:9" ht="21" customHeight="1">
      <c r="A1" s="37" t="s">
        <v>166</v>
      </c>
      <c r="B1" s="37"/>
      <c r="C1" s="37"/>
      <c r="D1" s="37"/>
      <c r="E1" s="37"/>
      <c r="F1" s="37"/>
      <c r="G1" s="37"/>
      <c r="H1" s="37"/>
      <c r="I1" s="25"/>
    </row>
    <row r="2" spans="1:9" ht="27.6">
      <c r="A2" s="17" t="s">
        <v>0</v>
      </c>
      <c r="B2" s="24" t="s">
        <v>40</v>
      </c>
      <c r="C2" s="19" t="s">
        <v>41</v>
      </c>
      <c r="D2" s="19" t="s">
        <v>4</v>
      </c>
      <c r="E2" s="19" t="s">
        <v>171</v>
      </c>
      <c r="F2" s="20" t="s">
        <v>5</v>
      </c>
      <c r="G2" s="17" t="s">
        <v>6</v>
      </c>
      <c r="H2" s="20" t="s">
        <v>7</v>
      </c>
    </row>
    <row r="3" spans="1:9">
      <c r="A3" s="1">
        <v>1</v>
      </c>
      <c r="B3" s="18" t="s">
        <v>8</v>
      </c>
      <c r="C3" s="10" t="s">
        <v>164</v>
      </c>
      <c r="D3" s="14" t="s">
        <v>42</v>
      </c>
      <c r="E3" s="14"/>
      <c r="F3" s="2"/>
      <c r="G3" s="28" t="s">
        <v>10</v>
      </c>
      <c r="H3" s="6" t="s">
        <v>43</v>
      </c>
    </row>
    <row r="4" spans="1:9">
      <c r="A4" s="1">
        <v>2</v>
      </c>
      <c r="B4" s="18" t="s">
        <v>47</v>
      </c>
      <c r="C4" s="10" t="s">
        <v>48</v>
      </c>
      <c r="D4" s="14" t="s">
        <v>49</v>
      </c>
      <c r="E4" s="14"/>
      <c r="F4" s="2"/>
      <c r="G4" s="28" t="s">
        <v>10</v>
      </c>
      <c r="H4" s="6" t="s">
        <v>43</v>
      </c>
    </row>
    <row r="5" spans="1:9">
      <c r="A5" s="1">
        <v>3</v>
      </c>
      <c r="B5" s="18" t="s">
        <v>50</v>
      </c>
      <c r="C5" s="11" t="s">
        <v>51</v>
      </c>
      <c r="D5" s="15">
        <v>1</v>
      </c>
      <c r="E5" s="15"/>
      <c r="F5" s="21" t="s">
        <v>163</v>
      </c>
      <c r="G5" s="28" t="s">
        <v>10</v>
      </c>
      <c r="H5" s="6" t="s">
        <v>43</v>
      </c>
    </row>
    <row r="6" spans="1:9">
      <c r="A6" s="1">
        <v>4</v>
      </c>
      <c r="B6" t="s">
        <v>50</v>
      </c>
      <c r="C6" s="7" t="s">
        <v>145</v>
      </c>
      <c r="D6" s="2">
        <v>1</v>
      </c>
      <c r="E6" s="2"/>
      <c r="F6" s="28" t="s">
        <v>10</v>
      </c>
      <c r="G6" s="28"/>
      <c r="H6" s="6" t="s">
        <v>43</v>
      </c>
    </row>
    <row r="7" spans="1:9">
      <c r="A7" s="1">
        <v>5</v>
      </c>
      <c r="B7" s="18" t="s">
        <v>50</v>
      </c>
      <c r="C7" s="11" t="s">
        <v>146</v>
      </c>
      <c r="D7" s="15">
        <v>1</v>
      </c>
      <c r="E7" s="15"/>
      <c r="F7" s="2"/>
      <c r="G7" s="28" t="s">
        <v>10</v>
      </c>
      <c r="H7" s="6" t="s">
        <v>43</v>
      </c>
    </row>
    <row r="8" spans="1:9">
      <c r="A8" s="1">
        <v>6</v>
      </c>
      <c r="B8" s="18" t="s">
        <v>52</v>
      </c>
      <c r="C8" s="10" t="s">
        <v>53</v>
      </c>
      <c r="D8" s="14" t="s">
        <v>54</v>
      </c>
      <c r="E8" s="14"/>
      <c r="F8" s="2"/>
      <c r="G8" s="28" t="s">
        <v>10</v>
      </c>
      <c r="H8" s="6" t="s">
        <v>162</v>
      </c>
    </row>
    <row r="9" spans="1:9">
      <c r="A9" s="1">
        <v>7</v>
      </c>
      <c r="B9" s="18" t="s">
        <v>52</v>
      </c>
      <c r="C9" s="10" t="s">
        <v>55</v>
      </c>
      <c r="D9" s="14" t="s">
        <v>54</v>
      </c>
      <c r="E9" s="14"/>
      <c r="F9" s="2"/>
      <c r="G9" s="28" t="s">
        <v>10</v>
      </c>
      <c r="H9" s="6" t="s">
        <v>162</v>
      </c>
    </row>
    <row r="10" spans="1:9">
      <c r="A10" s="1">
        <v>8</v>
      </c>
      <c r="B10" s="18" t="s">
        <v>8</v>
      </c>
      <c r="C10" s="10" t="s">
        <v>56</v>
      </c>
      <c r="D10" s="14" t="s">
        <v>57</v>
      </c>
      <c r="E10" s="14"/>
      <c r="F10" s="2"/>
      <c r="G10" s="28" t="s">
        <v>10</v>
      </c>
      <c r="H10" s="6" t="s">
        <v>162</v>
      </c>
    </row>
    <row r="11" spans="1:9">
      <c r="A11" s="1">
        <v>9</v>
      </c>
      <c r="B11" s="18" t="s">
        <v>8</v>
      </c>
      <c r="C11" s="10" t="s">
        <v>58</v>
      </c>
      <c r="D11" s="14" t="s">
        <v>57</v>
      </c>
      <c r="E11" s="14"/>
      <c r="F11" s="2"/>
      <c r="G11" s="28" t="s">
        <v>10</v>
      </c>
      <c r="H11" s="6" t="s">
        <v>162</v>
      </c>
    </row>
    <row r="12" spans="1:9">
      <c r="A12" s="1">
        <v>10</v>
      </c>
      <c r="B12" s="18" t="s">
        <v>8</v>
      </c>
      <c r="C12" s="10" t="s">
        <v>59</v>
      </c>
      <c r="D12" s="14" t="s">
        <v>42</v>
      </c>
      <c r="E12" s="14"/>
      <c r="F12" s="2"/>
      <c r="G12" s="28" t="s">
        <v>10</v>
      </c>
      <c r="H12" s="6" t="s">
        <v>162</v>
      </c>
    </row>
    <row r="13" spans="1:9">
      <c r="A13" s="1">
        <v>11</v>
      </c>
      <c r="B13" s="18" t="s">
        <v>8</v>
      </c>
      <c r="C13" s="10" t="s">
        <v>60</v>
      </c>
      <c r="D13" s="14" t="s">
        <v>54</v>
      </c>
      <c r="E13" s="14"/>
      <c r="F13" s="2"/>
      <c r="G13" s="28" t="s">
        <v>10</v>
      </c>
      <c r="H13" s="6" t="s">
        <v>162</v>
      </c>
    </row>
    <row r="14" spans="1:9">
      <c r="A14" s="1">
        <v>12</v>
      </c>
      <c r="B14" s="18" t="s">
        <v>8</v>
      </c>
      <c r="C14" s="10" t="s">
        <v>61</v>
      </c>
      <c r="D14" s="14" t="s">
        <v>62</v>
      </c>
      <c r="E14" s="14"/>
      <c r="F14" s="2"/>
      <c r="G14" s="28" t="s">
        <v>10</v>
      </c>
      <c r="H14" s="6" t="s">
        <v>162</v>
      </c>
    </row>
    <row r="15" spans="1:9">
      <c r="A15" s="1">
        <v>13</v>
      </c>
      <c r="B15" s="18" t="s">
        <v>8</v>
      </c>
      <c r="C15" s="10" t="s">
        <v>63</v>
      </c>
      <c r="D15" s="14" t="s">
        <v>57</v>
      </c>
      <c r="E15" s="14"/>
      <c r="F15" s="2"/>
      <c r="G15" s="28" t="s">
        <v>10</v>
      </c>
      <c r="H15" s="6" t="s">
        <v>162</v>
      </c>
    </row>
    <row r="16" spans="1:9">
      <c r="A16" s="1">
        <v>14</v>
      </c>
      <c r="B16" s="18" t="s">
        <v>8</v>
      </c>
      <c r="C16" s="10" t="s">
        <v>64</v>
      </c>
      <c r="D16" s="14" t="s">
        <v>46</v>
      </c>
      <c r="E16" s="14"/>
      <c r="F16" s="2"/>
      <c r="G16" s="28" t="s">
        <v>10</v>
      </c>
      <c r="H16" s="6" t="s">
        <v>162</v>
      </c>
    </row>
    <row r="17" spans="1:8">
      <c r="A17" s="1">
        <v>15</v>
      </c>
      <c r="B17" s="18" t="s">
        <v>8</v>
      </c>
      <c r="C17" s="10" t="s">
        <v>65</v>
      </c>
      <c r="D17" s="14" t="s">
        <v>66</v>
      </c>
      <c r="E17" s="14"/>
      <c r="F17" s="2"/>
      <c r="G17" s="28" t="s">
        <v>10</v>
      </c>
      <c r="H17" s="6" t="s">
        <v>162</v>
      </c>
    </row>
    <row r="18" spans="1:8">
      <c r="A18" s="1">
        <v>16</v>
      </c>
      <c r="B18" s="18" t="s">
        <v>8</v>
      </c>
      <c r="C18" s="10" t="s">
        <v>67</v>
      </c>
      <c r="D18" s="14" t="s">
        <v>57</v>
      </c>
      <c r="E18" s="14"/>
      <c r="F18" s="2"/>
      <c r="G18" s="28" t="s">
        <v>10</v>
      </c>
      <c r="H18" s="6" t="s">
        <v>162</v>
      </c>
    </row>
    <row r="19" spans="1:8">
      <c r="A19" s="1">
        <v>17</v>
      </c>
      <c r="B19" s="18" t="s">
        <v>8</v>
      </c>
      <c r="C19" s="11" t="s">
        <v>68</v>
      </c>
      <c r="D19" s="15">
        <v>7</v>
      </c>
      <c r="E19" s="15"/>
      <c r="F19" s="2"/>
      <c r="G19" s="28" t="s">
        <v>10</v>
      </c>
      <c r="H19" s="6" t="s">
        <v>162</v>
      </c>
    </row>
    <row r="20" spans="1:8">
      <c r="A20" s="1">
        <v>18</v>
      </c>
      <c r="B20" s="18" t="s">
        <v>8</v>
      </c>
      <c r="C20" s="10" t="s">
        <v>69</v>
      </c>
      <c r="D20" s="14" t="s">
        <v>70</v>
      </c>
      <c r="E20" s="14"/>
      <c r="F20" s="2"/>
      <c r="G20" s="28" t="s">
        <v>10</v>
      </c>
      <c r="H20" s="6" t="s">
        <v>162</v>
      </c>
    </row>
    <row r="21" spans="1:8">
      <c r="A21" s="1">
        <v>19</v>
      </c>
      <c r="B21" s="18" t="s">
        <v>8</v>
      </c>
      <c r="C21" s="10" t="s">
        <v>71</v>
      </c>
      <c r="D21" s="14" t="s">
        <v>57</v>
      </c>
      <c r="E21" s="14"/>
      <c r="F21" s="2"/>
      <c r="G21" s="28" t="s">
        <v>10</v>
      </c>
      <c r="H21" s="6" t="s">
        <v>162</v>
      </c>
    </row>
    <row r="22" spans="1:8">
      <c r="A22" s="1">
        <v>20</v>
      </c>
      <c r="B22" s="18" t="s">
        <v>8</v>
      </c>
      <c r="C22" s="10" t="s">
        <v>72</v>
      </c>
      <c r="D22" s="14" t="s">
        <v>73</v>
      </c>
      <c r="E22" s="14" t="s">
        <v>173</v>
      </c>
      <c r="F22" s="2"/>
      <c r="G22" s="28" t="s">
        <v>10</v>
      </c>
      <c r="H22" s="6" t="s">
        <v>162</v>
      </c>
    </row>
    <row r="23" spans="1:8" ht="15.75" customHeight="1">
      <c r="A23" s="1">
        <v>21</v>
      </c>
      <c r="B23" s="18" t="s">
        <v>8</v>
      </c>
      <c r="C23" s="12" t="s">
        <v>158</v>
      </c>
      <c r="D23" s="16" t="s">
        <v>74</v>
      </c>
      <c r="E23" s="14" t="s">
        <v>173</v>
      </c>
      <c r="F23" s="2"/>
      <c r="G23" s="28" t="s">
        <v>10</v>
      </c>
      <c r="H23" s="6" t="s">
        <v>162</v>
      </c>
    </row>
    <row r="24" spans="1:8" ht="15.75" customHeight="1">
      <c r="A24" s="1">
        <v>22</v>
      </c>
      <c r="B24" s="18" t="s">
        <v>8</v>
      </c>
      <c r="C24" s="12" t="s">
        <v>202</v>
      </c>
      <c r="D24" s="16" t="s">
        <v>49</v>
      </c>
      <c r="E24" s="14"/>
      <c r="F24" s="2"/>
      <c r="G24" s="28" t="s">
        <v>10</v>
      </c>
      <c r="H24" s="6" t="s">
        <v>162</v>
      </c>
    </row>
    <row r="25" spans="1:8">
      <c r="A25" s="1">
        <v>23</v>
      </c>
      <c r="B25" s="18" t="s">
        <v>8</v>
      </c>
      <c r="C25" s="10" t="s">
        <v>201</v>
      </c>
      <c r="D25" s="14" t="s">
        <v>203</v>
      </c>
      <c r="E25" s="14"/>
      <c r="F25" s="2"/>
      <c r="G25" s="28" t="s">
        <v>10</v>
      </c>
      <c r="H25" s="6" t="s">
        <v>162</v>
      </c>
    </row>
    <row r="26" spans="1:8">
      <c r="A26" s="1">
        <v>24</v>
      </c>
      <c r="B26" s="18" t="s">
        <v>8</v>
      </c>
      <c r="C26" s="10" t="s">
        <v>76</v>
      </c>
      <c r="D26" s="14" t="s">
        <v>77</v>
      </c>
      <c r="E26" s="14"/>
      <c r="F26" s="2"/>
      <c r="G26" s="28" t="s">
        <v>10</v>
      </c>
      <c r="H26" s="6" t="s">
        <v>162</v>
      </c>
    </row>
    <row r="27" spans="1:8">
      <c r="A27" s="1">
        <v>25</v>
      </c>
      <c r="B27" s="18" t="s">
        <v>8</v>
      </c>
      <c r="C27" s="10" t="s">
        <v>78</v>
      </c>
      <c r="D27" s="14" t="s">
        <v>42</v>
      </c>
      <c r="E27" s="14"/>
      <c r="F27" s="2"/>
      <c r="G27" s="28" t="s">
        <v>10</v>
      </c>
      <c r="H27" s="6" t="s">
        <v>162</v>
      </c>
    </row>
    <row r="28" spans="1:8">
      <c r="A28" s="1">
        <v>26</v>
      </c>
      <c r="B28" s="18" t="s">
        <v>8</v>
      </c>
      <c r="C28" s="10" t="s">
        <v>79</v>
      </c>
      <c r="D28" s="14" t="s">
        <v>70</v>
      </c>
      <c r="E28" s="14"/>
      <c r="F28" s="2"/>
      <c r="G28" s="28" t="s">
        <v>10</v>
      </c>
      <c r="H28" s="6" t="s">
        <v>162</v>
      </c>
    </row>
    <row r="29" spans="1:8">
      <c r="A29" s="1">
        <v>27</v>
      </c>
      <c r="B29" s="18" t="s">
        <v>8</v>
      </c>
      <c r="C29" s="10" t="s">
        <v>80</v>
      </c>
      <c r="D29" s="14" t="s">
        <v>81</v>
      </c>
      <c r="E29" s="14"/>
      <c r="F29" s="2"/>
      <c r="G29" s="28" t="s">
        <v>10</v>
      </c>
      <c r="H29" s="6" t="s">
        <v>162</v>
      </c>
    </row>
    <row r="30" spans="1:8">
      <c r="A30" s="1">
        <v>28</v>
      </c>
      <c r="B30" s="18" t="s">
        <v>8</v>
      </c>
      <c r="C30" s="10" t="s">
        <v>82</v>
      </c>
      <c r="D30" s="14" t="s">
        <v>66</v>
      </c>
      <c r="E30" s="14"/>
      <c r="F30" s="2"/>
      <c r="G30" s="28" t="s">
        <v>10</v>
      </c>
      <c r="H30" s="6" t="s">
        <v>162</v>
      </c>
    </row>
    <row r="31" spans="1:8">
      <c r="A31" s="1">
        <v>29</v>
      </c>
      <c r="B31" s="18" t="s">
        <v>8</v>
      </c>
      <c r="C31" s="10" t="s">
        <v>83</v>
      </c>
      <c r="D31" s="14" t="s">
        <v>46</v>
      </c>
      <c r="E31" s="14"/>
      <c r="F31" s="2"/>
      <c r="G31" s="28" t="s">
        <v>10</v>
      </c>
      <c r="H31" s="6" t="s">
        <v>162</v>
      </c>
    </row>
    <row r="32" spans="1:8" ht="14.25" customHeight="1">
      <c r="A32" s="1">
        <v>30</v>
      </c>
      <c r="B32" s="18" t="s">
        <v>8</v>
      </c>
      <c r="C32" s="12" t="s">
        <v>84</v>
      </c>
      <c r="D32" s="16" t="s">
        <v>85</v>
      </c>
      <c r="E32" s="16"/>
      <c r="F32" s="2"/>
      <c r="G32" s="28" t="s">
        <v>10</v>
      </c>
      <c r="H32" s="6" t="s">
        <v>162</v>
      </c>
    </row>
    <row r="33" spans="1:8">
      <c r="A33" s="1">
        <v>31</v>
      </c>
      <c r="B33" s="18" t="s">
        <v>8</v>
      </c>
      <c r="C33" s="10" t="s">
        <v>86</v>
      </c>
      <c r="D33" s="14" t="s">
        <v>160</v>
      </c>
      <c r="E33" s="14"/>
      <c r="F33" s="2"/>
      <c r="G33" s="28" t="s">
        <v>10</v>
      </c>
      <c r="H33" s="6" t="s">
        <v>162</v>
      </c>
    </row>
    <row r="34" spans="1:8">
      <c r="A34" s="1">
        <v>32</v>
      </c>
      <c r="B34" s="18" t="s">
        <v>8</v>
      </c>
      <c r="C34" s="10" t="s">
        <v>87</v>
      </c>
      <c r="D34" s="14" t="s">
        <v>81</v>
      </c>
      <c r="E34" s="14"/>
      <c r="F34" s="2"/>
      <c r="G34" s="28" t="s">
        <v>10</v>
      </c>
      <c r="H34" s="6" t="s">
        <v>162</v>
      </c>
    </row>
    <row r="35" spans="1:8">
      <c r="A35" s="1">
        <v>33</v>
      </c>
      <c r="B35" s="18" t="s">
        <v>8</v>
      </c>
      <c r="C35" s="10" t="s">
        <v>88</v>
      </c>
      <c r="D35" s="14" t="s">
        <v>159</v>
      </c>
      <c r="E35" s="14" t="s">
        <v>173</v>
      </c>
      <c r="F35" s="2"/>
      <c r="G35" s="28" t="s">
        <v>10</v>
      </c>
      <c r="H35" s="6" t="s">
        <v>162</v>
      </c>
    </row>
    <row r="36" spans="1:8">
      <c r="A36" s="1">
        <v>34</v>
      </c>
      <c r="B36" s="18" t="s">
        <v>8</v>
      </c>
      <c r="C36" s="10" t="s">
        <v>89</v>
      </c>
      <c r="D36" s="14" t="s">
        <v>70</v>
      </c>
      <c r="E36" s="14"/>
      <c r="F36" s="2"/>
      <c r="G36" s="28" t="s">
        <v>10</v>
      </c>
      <c r="H36" s="6" t="s">
        <v>162</v>
      </c>
    </row>
    <row r="37" spans="1:8">
      <c r="A37" s="1">
        <v>35</v>
      </c>
      <c r="B37" s="18" t="s">
        <v>8</v>
      </c>
      <c r="C37" s="10" t="s">
        <v>90</v>
      </c>
      <c r="D37" s="14" t="s">
        <v>81</v>
      </c>
      <c r="E37" s="14"/>
      <c r="F37" s="2"/>
      <c r="G37" s="28" t="s">
        <v>10</v>
      </c>
      <c r="H37" s="6" t="s">
        <v>162</v>
      </c>
    </row>
    <row r="38" spans="1:8">
      <c r="A38" s="1">
        <v>36</v>
      </c>
      <c r="B38" s="18" t="s">
        <v>8</v>
      </c>
      <c r="C38" s="10" t="s">
        <v>91</v>
      </c>
      <c r="D38" s="14" t="s">
        <v>75</v>
      </c>
      <c r="E38" s="14"/>
      <c r="F38" s="2"/>
      <c r="G38" s="28" t="s">
        <v>10</v>
      </c>
      <c r="H38" s="6" t="s">
        <v>162</v>
      </c>
    </row>
    <row r="39" spans="1:8">
      <c r="A39" s="1">
        <v>37</v>
      </c>
      <c r="B39" s="18" t="s">
        <v>8</v>
      </c>
      <c r="C39" s="10" t="s">
        <v>92</v>
      </c>
      <c r="D39" s="14" t="s">
        <v>93</v>
      </c>
      <c r="E39" s="14"/>
      <c r="F39" s="2"/>
      <c r="G39" s="28" t="s">
        <v>10</v>
      </c>
      <c r="H39" s="6" t="s">
        <v>162</v>
      </c>
    </row>
    <row r="40" spans="1:8">
      <c r="A40" s="1">
        <v>38</v>
      </c>
      <c r="B40" s="18" t="s">
        <v>8</v>
      </c>
      <c r="C40" s="10" t="s">
        <v>94</v>
      </c>
      <c r="D40" s="14" t="s">
        <v>95</v>
      </c>
      <c r="E40" s="14"/>
      <c r="F40" s="2"/>
      <c r="G40" s="28" t="s">
        <v>10</v>
      </c>
      <c r="H40" s="6" t="s">
        <v>162</v>
      </c>
    </row>
    <row r="41" spans="1:8">
      <c r="A41" s="1">
        <v>39</v>
      </c>
      <c r="B41" s="18" t="s">
        <v>8</v>
      </c>
      <c r="C41" s="10" t="s">
        <v>96</v>
      </c>
      <c r="D41" s="14" t="s">
        <v>97</v>
      </c>
      <c r="E41" s="14" t="s">
        <v>173</v>
      </c>
      <c r="F41" s="2"/>
      <c r="G41" s="28" t="s">
        <v>10</v>
      </c>
      <c r="H41" s="6" t="s">
        <v>162</v>
      </c>
    </row>
    <row r="42" spans="1:8" ht="13.5" customHeight="1">
      <c r="A42" s="1">
        <v>40</v>
      </c>
      <c r="B42" s="18" t="s">
        <v>98</v>
      </c>
      <c r="C42" s="12" t="s">
        <v>99</v>
      </c>
      <c r="D42" s="16" t="s">
        <v>62</v>
      </c>
      <c r="E42" s="16"/>
      <c r="F42" s="2"/>
      <c r="G42" s="28" t="s">
        <v>10</v>
      </c>
      <c r="H42" s="6" t="s">
        <v>162</v>
      </c>
    </row>
    <row r="43" spans="1:8">
      <c r="A43" s="1">
        <v>41</v>
      </c>
      <c r="B43" s="18" t="s">
        <v>33</v>
      </c>
      <c r="C43" s="10" t="s">
        <v>100</v>
      </c>
      <c r="D43" s="14" t="s">
        <v>62</v>
      </c>
      <c r="E43" s="14"/>
      <c r="F43" s="2"/>
      <c r="G43" s="28" t="s">
        <v>10</v>
      </c>
      <c r="H43" s="6" t="s">
        <v>162</v>
      </c>
    </row>
    <row r="44" spans="1:8">
      <c r="A44" s="1">
        <v>42</v>
      </c>
      <c r="B44" s="18" t="s">
        <v>101</v>
      </c>
      <c r="C44" s="10" t="s">
        <v>102</v>
      </c>
      <c r="D44" s="14" t="s">
        <v>54</v>
      </c>
      <c r="E44" s="14"/>
      <c r="F44" s="2"/>
      <c r="G44" s="28" t="s">
        <v>10</v>
      </c>
      <c r="H44" s="6" t="s">
        <v>162</v>
      </c>
    </row>
    <row r="45" spans="1:8">
      <c r="A45" s="1">
        <v>43</v>
      </c>
      <c r="B45" s="18" t="s">
        <v>101</v>
      </c>
      <c r="C45" s="10" t="s">
        <v>103</v>
      </c>
      <c r="D45" s="14" t="s">
        <v>54</v>
      </c>
      <c r="E45" s="14"/>
      <c r="F45" s="2"/>
      <c r="G45" s="28" t="s">
        <v>10</v>
      </c>
      <c r="H45" s="6" t="s">
        <v>162</v>
      </c>
    </row>
    <row r="46" spans="1:8">
      <c r="A46" s="1">
        <v>44</v>
      </c>
      <c r="B46" s="18" t="s">
        <v>44</v>
      </c>
      <c r="C46" s="10" t="s">
        <v>104</v>
      </c>
      <c r="D46" s="14" t="s">
        <v>70</v>
      </c>
      <c r="E46" s="14"/>
      <c r="F46" s="2"/>
      <c r="G46" s="28" t="s">
        <v>10</v>
      </c>
      <c r="H46" s="6" t="s">
        <v>162</v>
      </c>
    </row>
    <row r="47" spans="1:8">
      <c r="A47" s="1">
        <v>45</v>
      </c>
      <c r="B47" s="18" t="s">
        <v>52</v>
      </c>
      <c r="C47" s="10" t="s">
        <v>105</v>
      </c>
      <c r="D47" s="14" t="s">
        <v>54</v>
      </c>
      <c r="E47" s="14"/>
      <c r="F47" s="2"/>
      <c r="G47" s="28" t="s">
        <v>10</v>
      </c>
      <c r="H47" s="6" t="s">
        <v>162</v>
      </c>
    </row>
    <row r="48" spans="1:8">
      <c r="A48" s="1">
        <v>46</v>
      </c>
      <c r="B48" s="18" t="s">
        <v>52</v>
      </c>
      <c r="C48" s="10" t="s">
        <v>106</v>
      </c>
      <c r="D48" s="14" t="s">
        <v>54</v>
      </c>
      <c r="E48" s="14"/>
      <c r="F48" s="2"/>
      <c r="G48" s="28" t="s">
        <v>10</v>
      </c>
      <c r="H48" s="6" t="s">
        <v>162</v>
      </c>
    </row>
    <row r="49" spans="1:11">
      <c r="A49" s="1">
        <v>47</v>
      </c>
      <c r="B49" s="18" t="s">
        <v>8</v>
      </c>
      <c r="C49" s="10" t="s">
        <v>107</v>
      </c>
      <c r="D49" s="14" t="s">
        <v>73</v>
      </c>
      <c r="E49" s="14"/>
      <c r="F49" s="2"/>
      <c r="G49" s="28" t="s">
        <v>10</v>
      </c>
      <c r="H49" s="6" t="s">
        <v>162</v>
      </c>
    </row>
    <row r="50" spans="1:11">
      <c r="A50" s="1">
        <v>48</v>
      </c>
      <c r="B50" s="18" t="s">
        <v>8</v>
      </c>
      <c r="C50" s="10" t="s">
        <v>108</v>
      </c>
      <c r="D50" s="14" t="s">
        <v>93</v>
      </c>
      <c r="E50" s="14"/>
      <c r="F50" s="2"/>
      <c r="G50" s="28" t="s">
        <v>10</v>
      </c>
      <c r="H50" s="6" t="s">
        <v>162</v>
      </c>
    </row>
    <row r="51" spans="1:11">
      <c r="A51" s="1">
        <v>49</v>
      </c>
      <c r="B51" s="18" t="s">
        <v>8</v>
      </c>
      <c r="C51" s="10" t="s">
        <v>109</v>
      </c>
      <c r="D51" s="14" t="s">
        <v>93</v>
      </c>
      <c r="E51" s="14" t="s">
        <v>173</v>
      </c>
      <c r="F51" s="2"/>
      <c r="G51" s="28" t="s">
        <v>10</v>
      </c>
      <c r="H51" s="6" t="s">
        <v>162</v>
      </c>
    </row>
    <row r="52" spans="1:11">
      <c r="A52" s="1">
        <v>50</v>
      </c>
      <c r="B52" s="18" t="s">
        <v>8</v>
      </c>
      <c r="C52" s="10" t="s">
        <v>110</v>
      </c>
      <c r="D52" s="14" t="s">
        <v>111</v>
      </c>
      <c r="E52" s="14" t="s">
        <v>173</v>
      </c>
      <c r="F52" s="2"/>
      <c r="G52" s="28" t="s">
        <v>10</v>
      </c>
      <c r="H52" s="6" t="s">
        <v>162</v>
      </c>
    </row>
    <row r="53" spans="1:11">
      <c r="A53" s="1">
        <v>51</v>
      </c>
      <c r="B53" s="18" t="s">
        <v>8</v>
      </c>
      <c r="C53" s="10" t="s">
        <v>112</v>
      </c>
      <c r="D53" s="14" t="s">
        <v>113</v>
      </c>
      <c r="E53" s="14"/>
      <c r="F53" s="2"/>
      <c r="G53" s="28" t="s">
        <v>10</v>
      </c>
      <c r="H53" s="6" t="s">
        <v>162</v>
      </c>
    </row>
    <row r="54" spans="1:11">
      <c r="A54" s="1">
        <v>52</v>
      </c>
      <c r="B54" s="18" t="s">
        <v>8</v>
      </c>
      <c r="C54" s="10" t="s">
        <v>114</v>
      </c>
      <c r="D54" s="14" t="s">
        <v>113</v>
      </c>
      <c r="E54" s="14"/>
      <c r="F54" s="2"/>
      <c r="G54" s="28" t="s">
        <v>10</v>
      </c>
      <c r="H54" s="6" t="s">
        <v>162</v>
      </c>
    </row>
    <row r="55" spans="1:11">
      <c r="A55" s="1">
        <v>53</v>
      </c>
      <c r="B55" s="1" t="s">
        <v>8</v>
      </c>
      <c r="C55" s="13" t="s">
        <v>115</v>
      </c>
      <c r="D55" s="8" t="s">
        <v>113</v>
      </c>
      <c r="E55" s="8" t="s">
        <v>172</v>
      </c>
      <c r="F55" s="2"/>
      <c r="G55" s="28" t="s">
        <v>10</v>
      </c>
      <c r="H55" s="6" t="s">
        <v>162</v>
      </c>
      <c r="K55" t="s">
        <v>167</v>
      </c>
    </row>
    <row r="56" spans="1:11">
      <c r="A56" s="1">
        <v>54</v>
      </c>
      <c r="B56" s="1" t="s">
        <v>8</v>
      </c>
      <c r="C56" s="13" t="s">
        <v>116</v>
      </c>
      <c r="D56" s="8" t="s">
        <v>113</v>
      </c>
      <c r="E56" s="8" t="s">
        <v>172</v>
      </c>
      <c r="F56" s="2"/>
      <c r="G56" s="28" t="s">
        <v>10</v>
      </c>
      <c r="H56" s="6" t="s">
        <v>162</v>
      </c>
    </row>
    <row r="57" spans="1:11">
      <c r="A57" s="1">
        <v>55</v>
      </c>
      <c r="B57" s="1" t="s">
        <v>8</v>
      </c>
      <c r="C57" s="13" t="s">
        <v>161</v>
      </c>
      <c r="D57" s="8" t="s">
        <v>159</v>
      </c>
      <c r="E57" s="8"/>
      <c r="F57" s="2" t="s">
        <v>10</v>
      </c>
      <c r="G57" s="28"/>
      <c r="H57" s="6" t="s">
        <v>162</v>
      </c>
    </row>
    <row r="58" spans="1:11">
      <c r="A58" s="1">
        <v>56</v>
      </c>
      <c r="B58" s="1" t="s">
        <v>98</v>
      </c>
      <c r="C58" s="13" t="s">
        <v>117</v>
      </c>
      <c r="D58" s="8" t="s">
        <v>62</v>
      </c>
      <c r="E58" s="8"/>
      <c r="F58" s="2"/>
      <c r="G58" s="28" t="s">
        <v>10</v>
      </c>
      <c r="H58" s="6" t="s">
        <v>162</v>
      </c>
    </row>
    <row r="59" spans="1:11">
      <c r="A59" s="1">
        <v>57</v>
      </c>
      <c r="B59" s="1" t="s">
        <v>118</v>
      </c>
      <c r="C59" s="13" t="s">
        <v>119</v>
      </c>
      <c r="D59" s="8" t="s">
        <v>93</v>
      </c>
      <c r="E59" s="8"/>
      <c r="F59" s="2"/>
      <c r="G59" s="28" t="s">
        <v>10</v>
      </c>
      <c r="H59" s="6" t="s">
        <v>162</v>
      </c>
    </row>
    <row r="60" spans="1:11">
      <c r="A60" s="1">
        <v>58</v>
      </c>
      <c r="B60" s="1" t="s">
        <v>118</v>
      </c>
      <c r="C60" s="13" t="s">
        <v>120</v>
      </c>
      <c r="D60" s="8" t="s">
        <v>121</v>
      </c>
      <c r="E60" s="8"/>
      <c r="F60" s="2"/>
      <c r="G60" s="28" t="s">
        <v>10</v>
      </c>
      <c r="H60" s="6" t="s">
        <v>162</v>
      </c>
    </row>
    <row r="61" spans="1:11">
      <c r="A61" s="1">
        <v>59</v>
      </c>
      <c r="B61" s="1" t="s">
        <v>118</v>
      </c>
      <c r="C61" s="13" t="s">
        <v>122</v>
      </c>
      <c r="D61" s="8" t="s">
        <v>121</v>
      </c>
      <c r="E61" s="8"/>
      <c r="F61" s="2"/>
      <c r="G61" s="28" t="s">
        <v>10</v>
      </c>
      <c r="H61" s="6" t="s">
        <v>162</v>
      </c>
    </row>
    <row r="62" spans="1:11">
      <c r="A62" s="1">
        <v>60</v>
      </c>
      <c r="B62" s="18" t="s">
        <v>101</v>
      </c>
      <c r="C62" s="13" t="s">
        <v>123</v>
      </c>
      <c r="D62" s="8" t="s">
        <v>54</v>
      </c>
      <c r="E62" s="8"/>
      <c r="F62" s="2"/>
      <c r="G62" s="28" t="s">
        <v>10</v>
      </c>
      <c r="H62" s="6" t="s">
        <v>162</v>
      </c>
    </row>
    <row r="63" spans="1:11">
      <c r="A63" s="1">
        <v>61</v>
      </c>
      <c r="B63" s="18" t="s">
        <v>101</v>
      </c>
      <c r="C63" s="13" t="s">
        <v>124</v>
      </c>
      <c r="D63" s="8" t="s">
        <v>54</v>
      </c>
      <c r="E63" s="8"/>
      <c r="F63" s="2" t="s">
        <v>163</v>
      </c>
      <c r="G63" s="28" t="s">
        <v>10</v>
      </c>
      <c r="H63" s="6" t="s">
        <v>162</v>
      </c>
    </row>
    <row r="64" spans="1:11">
      <c r="A64" s="1">
        <v>62</v>
      </c>
      <c r="B64" s="18" t="s">
        <v>101</v>
      </c>
      <c r="C64" s="13" t="s">
        <v>125</v>
      </c>
      <c r="D64" s="8" t="s">
        <v>54</v>
      </c>
      <c r="E64" s="8"/>
      <c r="F64" s="2" t="s">
        <v>163</v>
      </c>
      <c r="G64" s="28" t="s">
        <v>10</v>
      </c>
      <c r="H64" s="6" t="s">
        <v>162</v>
      </c>
    </row>
    <row r="65" spans="1:8">
      <c r="A65" s="1">
        <v>63</v>
      </c>
      <c r="B65" s="18" t="s">
        <v>101</v>
      </c>
      <c r="C65" s="13" t="s">
        <v>126</v>
      </c>
      <c r="D65" s="8" t="s">
        <v>54</v>
      </c>
      <c r="E65" s="8"/>
      <c r="F65" s="2" t="s">
        <v>163</v>
      </c>
      <c r="G65" s="28" t="s">
        <v>10</v>
      </c>
      <c r="H65" s="6" t="s">
        <v>162</v>
      </c>
    </row>
    <row r="66" spans="1:8">
      <c r="A66" s="1">
        <v>64</v>
      </c>
      <c r="B66" s="18" t="s">
        <v>44</v>
      </c>
      <c r="C66" s="10" t="s">
        <v>45</v>
      </c>
      <c r="D66" s="14" t="s">
        <v>46</v>
      </c>
      <c r="E66" s="14"/>
      <c r="F66" s="2"/>
      <c r="G66" s="28" t="s">
        <v>10</v>
      </c>
      <c r="H66" s="6" t="s">
        <v>162</v>
      </c>
    </row>
    <row r="67" spans="1:8">
      <c r="A67" s="1">
        <v>65</v>
      </c>
      <c r="B67" s="1" t="s">
        <v>127</v>
      </c>
      <c r="C67" s="13" t="s">
        <v>128</v>
      </c>
      <c r="D67" s="8" t="s">
        <v>75</v>
      </c>
      <c r="E67" s="14" t="s">
        <v>173</v>
      </c>
      <c r="F67" s="2" t="s">
        <v>163</v>
      </c>
      <c r="G67" s="28" t="s">
        <v>10</v>
      </c>
      <c r="H67" s="6" t="s">
        <v>162</v>
      </c>
    </row>
    <row r="68" spans="1:8">
      <c r="A68" s="1">
        <v>66</v>
      </c>
      <c r="B68" s="26" t="s">
        <v>127</v>
      </c>
      <c r="C68" s="27" t="s">
        <v>168</v>
      </c>
      <c r="D68" s="2">
        <v>30</v>
      </c>
      <c r="E68" s="2" t="s">
        <v>174</v>
      </c>
      <c r="F68" s="1"/>
      <c r="G68" s="28" t="s">
        <v>10</v>
      </c>
      <c r="H68" s="2" t="s">
        <v>162</v>
      </c>
    </row>
    <row r="69" spans="1:8">
      <c r="A69" s="1">
        <v>67</v>
      </c>
      <c r="B69" s="26" t="s">
        <v>35</v>
      </c>
      <c r="C69" s="27" t="s">
        <v>175</v>
      </c>
      <c r="D69" s="2">
        <v>36</v>
      </c>
      <c r="E69" s="8" t="s">
        <v>172</v>
      </c>
      <c r="F69" s="1"/>
      <c r="G69" s="28" t="s">
        <v>10</v>
      </c>
      <c r="H69" s="2" t="s">
        <v>162</v>
      </c>
    </row>
    <row r="70" spans="1:8">
      <c r="A70" s="1">
        <v>68</v>
      </c>
      <c r="B70" s="26" t="s">
        <v>35</v>
      </c>
      <c r="C70" s="27" t="s">
        <v>176</v>
      </c>
      <c r="D70" s="2">
        <v>42</v>
      </c>
      <c r="E70" s="8" t="s">
        <v>172</v>
      </c>
      <c r="F70" s="1"/>
      <c r="G70" s="28" t="s">
        <v>10</v>
      </c>
      <c r="H70" s="2" t="s">
        <v>162</v>
      </c>
    </row>
    <row r="71" spans="1:8" ht="28.2" customHeight="1">
      <c r="D71" s="9"/>
      <c r="E71" s="9"/>
    </row>
    <row r="72" spans="1:8">
      <c r="D72" s="9"/>
      <c r="E72" s="9"/>
    </row>
    <row r="73" spans="1:8" ht="19.95" customHeight="1">
      <c r="A73" s="35" t="s">
        <v>129</v>
      </c>
      <c r="B73" s="36"/>
      <c r="C73" s="36"/>
      <c r="D73" s="36"/>
      <c r="E73" s="36"/>
      <c r="F73" s="36"/>
      <c r="G73" s="36"/>
      <c r="H73" s="38"/>
    </row>
    <row r="74" spans="1:8" ht="27.6">
      <c r="A74" s="17" t="s">
        <v>0</v>
      </c>
      <c r="B74" s="24" t="s">
        <v>40</v>
      </c>
      <c r="C74" s="19" t="s">
        <v>41</v>
      </c>
      <c r="D74" s="19"/>
      <c r="E74" s="19"/>
      <c r="F74" s="17" t="s">
        <v>5</v>
      </c>
      <c r="G74" s="17" t="s">
        <v>6</v>
      </c>
      <c r="H74" s="20" t="s">
        <v>7</v>
      </c>
    </row>
    <row r="75" spans="1:8">
      <c r="A75" s="1">
        <v>1</v>
      </c>
      <c r="B75" s="1" t="s">
        <v>8</v>
      </c>
      <c r="C75" s="4" t="s">
        <v>157</v>
      </c>
      <c r="D75" s="2"/>
      <c r="E75" s="2"/>
      <c r="F75" s="2"/>
      <c r="G75" s="2" t="s">
        <v>10</v>
      </c>
      <c r="H75" s="6" t="s">
        <v>162</v>
      </c>
    </row>
    <row r="76" spans="1:8">
      <c r="A76" s="1">
        <v>2</v>
      </c>
      <c r="B76" s="1" t="s">
        <v>8</v>
      </c>
      <c r="C76" s="4" t="s">
        <v>170</v>
      </c>
      <c r="D76" s="2"/>
      <c r="E76" s="2"/>
      <c r="F76" s="2"/>
      <c r="G76" s="2" t="s">
        <v>10</v>
      </c>
      <c r="H76" s="6" t="s">
        <v>162</v>
      </c>
    </row>
    <row r="77" spans="1:8">
      <c r="A77" s="1">
        <v>3</v>
      </c>
      <c r="B77" s="1" t="s">
        <v>8</v>
      </c>
      <c r="C77" s="4" t="s">
        <v>169</v>
      </c>
      <c r="D77" s="2"/>
      <c r="E77" s="2"/>
      <c r="F77" s="2"/>
      <c r="G77" s="2" t="s">
        <v>10</v>
      </c>
      <c r="H77" s="6" t="s">
        <v>162</v>
      </c>
    </row>
    <row r="78" spans="1:8">
      <c r="A78" s="1">
        <v>4</v>
      </c>
      <c r="B78" s="1" t="s">
        <v>8</v>
      </c>
      <c r="C78" s="4" t="s">
        <v>131</v>
      </c>
      <c r="D78" s="2"/>
      <c r="E78" s="2"/>
      <c r="F78" s="2"/>
      <c r="G78" s="2" t="s">
        <v>10</v>
      </c>
      <c r="H78" s="6" t="s">
        <v>162</v>
      </c>
    </row>
    <row r="79" spans="1:8">
      <c r="A79" s="1">
        <v>5</v>
      </c>
      <c r="B79" s="22" t="s">
        <v>8</v>
      </c>
      <c r="C79" s="23" t="s">
        <v>177</v>
      </c>
      <c r="D79" s="2"/>
      <c r="E79" s="2"/>
      <c r="F79" s="2"/>
      <c r="G79" s="2" t="s">
        <v>10</v>
      </c>
      <c r="H79" s="6" t="s">
        <v>162</v>
      </c>
    </row>
    <row r="80" spans="1:8">
      <c r="A80" s="1">
        <v>6</v>
      </c>
      <c r="B80" s="1" t="s">
        <v>8</v>
      </c>
      <c r="C80" s="4" t="s">
        <v>225</v>
      </c>
      <c r="D80" s="2"/>
      <c r="E80" s="2"/>
      <c r="F80" s="2"/>
      <c r="G80" s="2" t="s">
        <v>10</v>
      </c>
      <c r="H80" s="6" t="s">
        <v>162</v>
      </c>
    </row>
    <row r="81" spans="1:8">
      <c r="A81" s="1">
        <v>7</v>
      </c>
      <c r="B81" s="1" t="s">
        <v>8</v>
      </c>
      <c r="C81" s="4" t="s">
        <v>133</v>
      </c>
      <c r="D81" s="2"/>
      <c r="E81" s="2"/>
      <c r="F81" s="2"/>
      <c r="G81" s="2" t="s">
        <v>10</v>
      </c>
      <c r="H81" s="6" t="s">
        <v>162</v>
      </c>
    </row>
    <row r="82" spans="1:8">
      <c r="A82" s="1">
        <v>8</v>
      </c>
      <c r="B82" s="1" t="s">
        <v>8</v>
      </c>
      <c r="C82" s="4" t="s">
        <v>134</v>
      </c>
      <c r="D82" s="2"/>
      <c r="E82" s="2"/>
      <c r="F82" s="2"/>
      <c r="G82" s="2" t="s">
        <v>10</v>
      </c>
      <c r="H82" s="6" t="s">
        <v>162</v>
      </c>
    </row>
    <row r="83" spans="1:8">
      <c r="A83" s="1">
        <v>9</v>
      </c>
      <c r="B83" s="1" t="s">
        <v>8</v>
      </c>
      <c r="C83" s="4" t="s">
        <v>135</v>
      </c>
      <c r="D83" s="2"/>
      <c r="E83" s="2"/>
      <c r="F83" s="2"/>
      <c r="G83" s="2" t="s">
        <v>10</v>
      </c>
      <c r="H83" s="6" t="s">
        <v>162</v>
      </c>
    </row>
    <row r="84" spans="1:8">
      <c r="A84" s="1">
        <v>10</v>
      </c>
      <c r="B84" s="1" t="s">
        <v>8</v>
      </c>
      <c r="C84" s="4" t="s">
        <v>136</v>
      </c>
      <c r="D84" s="2"/>
      <c r="E84" s="2"/>
      <c r="F84" s="2"/>
      <c r="G84" s="2" t="s">
        <v>10</v>
      </c>
      <c r="H84" s="6" t="s">
        <v>162</v>
      </c>
    </row>
    <row r="85" spans="1:8">
      <c r="A85" s="1">
        <v>11</v>
      </c>
      <c r="B85" s="1" t="s">
        <v>8</v>
      </c>
      <c r="C85" s="4" t="s">
        <v>137</v>
      </c>
      <c r="D85" s="2"/>
      <c r="E85" s="2"/>
      <c r="F85" s="2"/>
      <c r="G85" s="2" t="s">
        <v>10</v>
      </c>
      <c r="H85" s="6" t="s">
        <v>162</v>
      </c>
    </row>
    <row r="86" spans="1:8">
      <c r="A86" s="1">
        <v>12</v>
      </c>
      <c r="B86" s="1" t="s">
        <v>8</v>
      </c>
      <c r="C86" s="4" t="s">
        <v>138</v>
      </c>
      <c r="D86" s="2"/>
      <c r="E86" s="2"/>
      <c r="F86" s="2"/>
      <c r="G86" s="2" t="s">
        <v>10</v>
      </c>
      <c r="H86" s="6" t="s">
        <v>162</v>
      </c>
    </row>
    <row r="87" spans="1:8">
      <c r="A87" s="1">
        <v>13</v>
      </c>
      <c r="B87" s="1" t="s">
        <v>8</v>
      </c>
      <c r="C87" s="1" t="s">
        <v>142</v>
      </c>
      <c r="D87" s="2"/>
      <c r="E87" s="2"/>
      <c r="F87" s="1"/>
      <c r="G87" s="2" t="s">
        <v>10</v>
      </c>
      <c r="H87" s="6" t="s">
        <v>162</v>
      </c>
    </row>
    <row r="88" spans="1:8">
      <c r="A88" s="1">
        <v>14</v>
      </c>
      <c r="B88" s="1" t="s">
        <v>8</v>
      </c>
      <c r="C88" s="10" t="s">
        <v>141</v>
      </c>
      <c r="D88" s="2"/>
      <c r="E88" s="2"/>
      <c r="F88" s="1"/>
      <c r="G88" s="2" t="s">
        <v>10</v>
      </c>
      <c r="H88" s="6" t="s">
        <v>162</v>
      </c>
    </row>
    <row r="89" spans="1:8">
      <c r="A89" s="1">
        <v>15</v>
      </c>
      <c r="B89" s="1" t="s">
        <v>8</v>
      </c>
      <c r="C89" s="4" t="s">
        <v>140</v>
      </c>
      <c r="D89" s="2"/>
      <c r="E89" s="2"/>
      <c r="F89" s="1"/>
      <c r="G89" s="2" t="s">
        <v>10</v>
      </c>
      <c r="H89" s="6" t="s">
        <v>162</v>
      </c>
    </row>
    <row r="90" spans="1:8">
      <c r="A90" s="1">
        <v>16</v>
      </c>
      <c r="B90" s="1" t="s">
        <v>8</v>
      </c>
      <c r="C90" s="4" t="s">
        <v>132</v>
      </c>
      <c r="D90" s="2"/>
      <c r="E90" s="2"/>
      <c r="F90" s="2" t="s">
        <v>10</v>
      </c>
      <c r="G90" s="2"/>
      <c r="H90" s="6" t="s">
        <v>162</v>
      </c>
    </row>
    <row r="91" spans="1:8">
      <c r="A91" s="1">
        <v>17</v>
      </c>
      <c r="B91" s="1" t="s">
        <v>8</v>
      </c>
      <c r="C91" s="4" t="s">
        <v>153</v>
      </c>
      <c r="D91" s="2"/>
      <c r="E91" s="2"/>
      <c r="F91" s="2" t="s">
        <v>10</v>
      </c>
      <c r="G91" s="2"/>
      <c r="H91" s="6" t="s">
        <v>162</v>
      </c>
    </row>
    <row r="92" spans="1:8">
      <c r="A92" s="1">
        <v>18</v>
      </c>
      <c r="B92" s="1" t="s">
        <v>8</v>
      </c>
      <c r="C92" s="1" t="s">
        <v>143</v>
      </c>
      <c r="D92" s="2"/>
      <c r="E92" s="2"/>
      <c r="F92" s="1"/>
      <c r="G92" s="2" t="s">
        <v>10</v>
      </c>
      <c r="H92" s="6" t="s">
        <v>162</v>
      </c>
    </row>
    <row r="93" spans="1:8">
      <c r="A93" s="1">
        <v>19</v>
      </c>
      <c r="B93" s="1" t="s">
        <v>139</v>
      </c>
      <c r="C93" s="4" t="s">
        <v>149</v>
      </c>
      <c r="D93" s="2"/>
      <c r="E93" s="2"/>
      <c r="F93" s="1"/>
      <c r="G93" s="2" t="s">
        <v>10</v>
      </c>
      <c r="H93" s="6" t="s">
        <v>162</v>
      </c>
    </row>
    <row r="94" spans="1:8">
      <c r="A94" s="1">
        <v>20</v>
      </c>
      <c r="B94" s="1" t="s">
        <v>139</v>
      </c>
      <c r="C94" s="4" t="s">
        <v>150</v>
      </c>
      <c r="D94" s="2"/>
      <c r="E94" s="2"/>
      <c r="F94" s="1"/>
      <c r="G94" s="2" t="s">
        <v>10</v>
      </c>
      <c r="H94" s="6" t="s">
        <v>162</v>
      </c>
    </row>
    <row r="95" spans="1:8">
      <c r="A95" s="1">
        <v>21</v>
      </c>
      <c r="B95" s="1" t="s">
        <v>139</v>
      </c>
      <c r="C95" s="1" t="s">
        <v>151</v>
      </c>
      <c r="D95" s="2"/>
      <c r="E95" s="2"/>
      <c r="F95" s="1"/>
      <c r="G95" s="2" t="s">
        <v>10</v>
      </c>
      <c r="H95" s="6" t="s">
        <v>162</v>
      </c>
    </row>
    <row r="96" spans="1:8">
      <c r="A96" s="1">
        <v>22</v>
      </c>
      <c r="B96" s="1" t="s">
        <v>139</v>
      </c>
      <c r="C96" s="1" t="s">
        <v>152</v>
      </c>
      <c r="D96" s="2"/>
      <c r="E96" s="2"/>
      <c r="F96" s="1"/>
      <c r="G96" s="2" t="s">
        <v>10</v>
      </c>
      <c r="H96" s="6" t="s">
        <v>162</v>
      </c>
    </row>
    <row r="97" spans="1:8">
      <c r="A97" s="1">
        <v>23</v>
      </c>
      <c r="B97" s="1" t="s">
        <v>101</v>
      </c>
      <c r="C97" s="4" t="s">
        <v>154</v>
      </c>
      <c r="D97" s="2"/>
      <c r="E97" s="2"/>
      <c r="F97" s="1"/>
      <c r="G97" s="2" t="s">
        <v>10</v>
      </c>
      <c r="H97" s="6" t="s">
        <v>162</v>
      </c>
    </row>
    <row r="98" spans="1:8">
      <c r="A98" s="1">
        <v>24</v>
      </c>
      <c r="B98" s="1" t="s">
        <v>101</v>
      </c>
      <c r="C98" s="4" t="s">
        <v>155</v>
      </c>
      <c r="D98" s="2"/>
      <c r="E98" s="2"/>
      <c r="F98" s="1"/>
      <c r="G98" s="2" t="s">
        <v>10</v>
      </c>
      <c r="H98" s="6" t="s">
        <v>162</v>
      </c>
    </row>
    <row r="99" spans="1:8">
      <c r="A99" s="1">
        <v>25</v>
      </c>
      <c r="B99" s="1" t="s">
        <v>101</v>
      </c>
      <c r="C99" s="4" t="s">
        <v>156</v>
      </c>
      <c r="D99" s="2"/>
      <c r="E99" s="2"/>
      <c r="F99" s="1"/>
      <c r="G99" s="2" t="s">
        <v>10</v>
      </c>
      <c r="H99" s="6" t="s">
        <v>162</v>
      </c>
    </row>
    <row r="100" spans="1:8">
      <c r="A100" s="1">
        <v>26</v>
      </c>
      <c r="B100" s="1" t="s">
        <v>127</v>
      </c>
      <c r="C100" s="4" t="s">
        <v>130</v>
      </c>
      <c r="D100" s="2"/>
      <c r="E100" s="2"/>
      <c r="F100" s="2"/>
      <c r="G100" s="2" t="s">
        <v>10</v>
      </c>
      <c r="H100" s="6" t="s">
        <v>162</v>
      </c>
    </row>
    <row r="101" spans="1:8">
      <c r="A101" s="1">
        <v>27</v>
      </c>
      <c r="B101" s="1" t="s">
        <v>127</v>
      </c>
      <c r="C101" s="4" t="s">
        <v>144</v>
      </c>
      <c r="D101" s="2"/>
      <c r="E101" s="2"/>
      <c r="F101" s="1"/>
      <c r="G101" s="2" t="s">
        <v>10</v>
      </c>
      <c r="H101" s="6" t="s">
        <v>162</v>
      </c>
    </row>
    <row r="102" spans="1:8">
      <c r="A102" s="1">
        <v>28</v>
      </c>
      <c r="B102" s="18" t="s">
        <v>127</v>
      </c>
      <c r="C102" s="11" t="s">
        <v>179</v>
      </c>
      <c r="D102" s="15"/>
      <c r="E102" s="15"/>
      <c r="F102" s="2"/>
      <c r="G102" s="28" t="s">
        <v>10</v>
      </c>
      <c r="H102" s="6" t="s">
        <v>162</v>
      </c>
    </row>
    <row r="103" spans="1:8">
      <c r="A103" s="1">
        <v>29</v>
      </c>
      <c r="B103" s="1" t="s">
        <v>8</v>
      </c>
      <c r="C103" s="13" t="s">
        <v>165</v>
      </c>
      <c r="D103" s="2"/>
      <c r="E103" s="2"/>
      <c r="F103" s="1"/>
      <c r="G103" s="28" t="s">
        <v>10</v>
      </c>
      <c r="H103" s="6" t="s">
        <v>43</v>
      </c>
    </row>
    <row r="104" spans="1:8">
      <c r="A104" s="1">
        <v>30</v>
      </c>
      <c r="B104" s="18" t="s">
        <v>50</v>
      </c>
      <c r="C104" s="11" t="s">
        <v>147</v>
      </c>
      <c r="D104" s="15"/>
      <c r="E104" s="15"/>
      <c r="F104" s="2"/>
      <c r="G104" s="28" t="s">
        <v>10</v>
      </c>
      <c r="H104" s="6" t="s">
        <v>43</v>
      </c>
    </row>
    <row r="107" spans="1:8">
      <c r="D107" t="s">
        <v>207</v>
      </c>
      <c r="E107" t="s">
        <v>208</v>
      </c>
    </row>
    <row r="108" spans="1:8">
      <c r="C108" t="s">
        <v>206</v>
      </c>
      <c r="D108" s="30"/>
      <c r="E108" s="30">
        <f>D108*1.23</f>
        <v>0</v>
      </c>
    </row>
    <row r="109" spans="1:8">
      <c r="C109" t="s">
        <v>209</v>
      </c>
      <c r="D109" s="30"/>
      <c r="E109" s="30">
        <f t="shared" ref="E109:E113" si="0">D109*1.23</f>
        <v>0</v>
      </c>
    </row>
    <row r="110" spans="1:8">
      <c r="C110" t="s">
        <v>210</v>
      </c>
      <c r="D110" s="30"/>
      <c r="E110" s="30">
        <f t="shared" si="0"/>
        <v>0</v>
      </c>
    </row>
    <row r="111" spans="1:8">
      <c r="C111" t="s">
        <v>211</v>
      </c>
      <c r="D111" s="30"/>
      <c r="E111" s="30">
        <f t="shared" si="0"/>
        <v>0</v>
      </c>
    </row>
    <row r="112" spans="1:8">
      <c r="C112" t="s">
        <v>212</v>
      </c>
      <c r="D112" s="30"/>
      <c r="E112" s="30">
        <f t="shared" si="0"/>
        <v>0</v>
      </c>
    </row>
    <row r="113" spans="3:5">
      <c r="C113" t="s">
        <v>213</v>
      </c>
      <c r="D113" s="30"/>
      <c r="E113" s="30">
        <f t="shared" si="0"/>
        <v>0</v>
      </c>
    </row>
    <row r="115" spans="3:5">
      <c r="C115" s="39" t="s">
        <v>222</v>
      </c>
      <c r="D115" s="39"/>
      <c r="E115" s="39"/>
    </row>
    <row r="116" spans="3:5">
      <c r="C116" t="s">
        <v>215</v>
      </c>
      <c r="D116" s="32">
        <f>D108*62</f>
        <v>0</v>
      </c>
      <c r="E116" s="32">
        <f>D116*1.23</f>
        <v>0</v>
      </c>
    </row>
    <row r="117" spans="3:5">
      <c r="C117" t="s">
        <v>216</v>
      </c>
      <c r="D117" s="33">
        <f>D109*1</f>
        <v>0</v>
      </c>
      <c r="E117" s="32">
        <f t="shared" ref="E117:E121" si="1">D117*1.23</f>
        <v>0</v>
      </c>
    </row>
    <row r="118" spans="3:5">
      <c r="C118" t="s">
        <v>217</v>
      </c>
      <c r="D118" s="33">
        <f>D110*23</f>
        <v>0</v>
      </c>
      <c r="E118" s="32">
        <f t="shared" si="1"/>
        <v>0</v>
      </c>
    </row>
    <row r="119" spans="3:5">
      <c r="C119" t="s">
        <v>218</v>
      </c>
      <c r="D119" s="33">
        <f>D111*1</f>
        <v>0</v>
      </c>
      <c r="E119" s="32">
        <f t="shared" si="1"/>
        <v>0</v>
      </c>
    </row>
    <row r="120" spans="3:5">
      <c r="C120" t="s">
        <v>219</v>
      </c>
      <c r="D120" s="33">
        <f>D112*2</f>
        <v>0</v>
      </c>
      <c r="E120" s="32">
        <f t="shared" si="1"/>
        <v>0</v>
      </c>
    </row>
    <row r="121" spans="3:5">
      <c r="C121" t="s">
        <v>220</v>
      </c>
      <c r="D121" s="33">
        <f>D113*2</f>
        <v>0</v>
      </c>
      <c r="E121" s="32">
        <f t="shared" si="1"/>
        <v>0</v>
      </c>
    </row>
    <row r="123" spans="3:5">
      <c r="C123" s="31" t="s">
        <v>221</v>
      </c>
      <c r="D123" s="33">
        <f>SUM(D116:D121)</f>
        <v>0</v>
      </c>
      <c r="E123" s="33">
        <f>SUM(E116:E121)</f>
        <v>0</v>
      </c>
    </row>
    <row r="126" spans="3:5">
      <c r="C126" s="39" t="s">
        <v>223</v>
      </c>
      <c r="D126" s="39"/>
      <c r="E126" s="39"/>
    </row>
    <row r="127" spans="3:5">
      <c r="C127" t="s">
        <v>215</v>
      </c>
      <c r="D127" s="32">
        <f>D108*4</f>
        <v>0</v>
      </c>
      <c r="E127" s="32">
        <f>D127*1.23</f>
        <v>0</v>
      </c>
    </row>
    <row r="128" spans="3:5">
      <c r="C128" t="s">
        <v>216</v>
      </c>
      <c r="D128" s="33">
        <f>D109*1</f>
        <v>0</v>
      </c>
      <c r="E128" s="32">
        <f t="shared" ref="E128:E129" si="2">D128*1.23</f>
        <v>0</v>
      </c>
    </row>
    <row r="129" spans="3:5">
      <c r="C129" t="s">
        <v>217</v>
      </c>
      <c r="D129" s="33">
        <f>D110*2</f>
        <v>0</v>
      </c>
      <c r="E129" s="32">
        <f t="shared" si="2"/>
        <v>0</v>
      </c>
    </row>
    <row r="131" spans="3:5">
      <c r="C131" s="31" t="s">
        <v>224</v>
      </c>
      <c r="D131" s="33">
        <f>SUM(D127:D129)</f>
        <v>0</v>
      </c>
      <c r="E131" s="33">
        <f>SUM(E127:E129)</f>
        <v>0</v>
      </c>
    </row>
  </sheetData>
  <mergeCells count="4">
    <mergeCell ref="A1:H1"/>
    <mergeCell ref="A73:H73"/>
    <mergeCell ref="C115:E115"/>
    <mergeCell ref="C126:E1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UMOWA 2024 WM</vt:lpstr>
      <vt:lpstr>UMOWA 2024 WŁASNE i ZARZĄDZANE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p.janas</dc:creator>
  <cp:lastModifiedBy>Maciej Banaszak</cp:lastModifiedBy>
  <cp:lastPrinted>2024-09-19T08:47:24Z</cp:lastPrinted>
  <dcterms:created xsi:type="dcterms:W3CDTF">2021-09-07T09:57:29Z</dcterms:created>
  <dcterms:modified xsi:type="dcterms:W3CDTF">2024-10-23T07:55:12Z</dcterms:modified>
</cp:coreProperties>
</file>